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5 SmartyGrants/02 Customer Service &amp; Training/Training &amp; Help Hub/Help &amp; Tips/2024_10_CLASSIE-report-templates/"/>
    </mc:Choice>
  </mc:AlternateContent>
  <xr:revisionPtr revIDLastSave="286" documentId="8_{B03B8B71-37F4-094D-957C-43D5BAD67D18}" xr6:coauthVersionLast="47" xr6:coauthVersionMax="47" xr10:uidLastSave="{5B6420BF-B8DD-4E06-BFDC-2030266992FF}"/>
  <bookViews>
    <workbookView xWindow="31730" yWindow="-8110" windowWidth="19930" windowHeight="14490" tabRatio="687" xr2:uid="{00000000-000D-0000-FFFF-FFFF00000000}"/>
  </bookViews>
  <sheets>
    <sheet name="Information" sheetId="15" r:id="rId1"/>
    <sheet name="Funding Split By Subject" sheetId="4" r:id="rId2"/>
    <sheet name="Applications" sheetId="16" r:id="rId3"/>
    <sheet name="Classifications" sheetId="17" r:id="rId4"/>
    <sheet name="Pivot" sheetId="3" r:id="rId5"/>
    <sheet name="Pivot for Graph" sheetId="11" r:id="rId6"/>
    <sheet name="All Subjects" sheetId="2" r:id="rId7"/>
    <sheet name="Validation" sheetId="8" state="hidden" r:id="rId8"/>
  </sheets>
  <definedNames>
    <definedName name="_xlnm._FilterDatabase" localSheetId="2" hidden="1">Applications!$A$3:$K$3</definedName>
    <definedName name="_xlnm._FilterDatabase" localSheetId="3" hidden="1">Classifications!$A$3:$S$3</definedName>
  </definedNames>
  <calcPr calcId="191028"/>
  <pivotCaches>
    <pivotCache cacheId="18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 i="17" l="1"/>
  <c r="H5" i="17"/>
  <c r="I5" i="17"/>
  <c r="J5" i="17"/>
  <c r="K5" i="17"/>
  <c r="F5" i="17"/>
  <c r="C5" i="17"/>
  <c r="D5" i="17"/>
  <c r="E5" i="17"/>
  <c r="B5" i="17"/>
  <c r="G7" i="17"/>
  <c r="H7" i="17"/>
  <c r="I7" i="17"/>
  <c r="J7" i="17"/>
  <c r="K7" i="17"/>
  <c r="F7" i="17"/>
  <c r="C7" i="17"/>
  <c r="D7" i="17"/>
  <c r="E7" i="17"/>
  <c r="B7" i="17"/>
  <c r="M7" i="17" l="1"/>
  <c r="L7" i="17"/>
  <c r="M5" i="17"/>
  <c r="L5" i="17"/>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85" i="2"/>
  <c r="E710"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4" i="2"/>
  <c r="E603" i="2"/>
  <c r="E599" i="2"/>
  <c r="E598" i="2"/>
  <c r="E596" i="2"/>
  <c r="E595" i="2"/>
  <c r="E593" i="2"/>
  <c r="E591" i="2"/>
  <c r="E590" i="2"/>
  <c r="E589" i="2"/>
  <c r="E588" i="2"/>
  <c r="E587" i="2"/>
  <c r="E583" i="2"/>
  <c r="E582" i="2"/>
  <c r="E580" i="2"/>
  <c r="E579" i="2"/>
  <c r="E577" i="2"/>
  <c r="E575" i="2"/>
  <c r="E574" i="2"/>
  <c r="E573" i="2"/>
  <c r="E572" i="2"/>
  <c r="E571" i="2"/>
  <c r="E567" i="2"/>
  <c r="E566" i="2"/>
  <c r="E564" i="2"/>
  <c r="E563" i="2"/>
  <c r="E561" i="2"/>
  <c r="E559" i="2"/>
  <c r="E558" i="2"/>
  <c r="E557" i="2"/>
  <c r="E556" i="2"/>
  <c r="E555" i="2"/>
  <c r="E551" i="2"/>
  <c r="E550" i="2"/>
  <c r="E548" i="2"/>
  <c r="E547" i="2"/>
  <c r="E545" i="2"/>
  <c r="E543" i="2"/>
  <c r="E542" i="2"/>
  <c r="E541" i="2"/>
  <c r="E540" i="2"/>
  <c r="E539" i="2"/>
  <c r="E535" i="2"/>
  <c r="E534" i="2"/>
  <c r="E532" i="2"/>
  <c r="E531" i="2"/>
  <c r="E529" i="2"/>
  <c r="E527" i="2"/>
  <c r="E526" i="2"/>
  <c r="E525" i="2"/>
  <c r="E524" i="2"/>
  <c r="E523" i="2"/>
  <c r="E519" i="2"/>
  <c r="E518" i="2"/>
  <c r="E516" i="2"/>
  <c r="E515" i="2"/>
  <c r="E513" i="2"/>
  <c r="E511" i="2"/>
  <c r="E510" i="2"/>
  <c r="E509" i="2"/>
  <c r="E508" i="2"/>
  <c r="E507" i="2"/>
  <c r="E503" i="2"/>
  <c r="E502" i="2"/>
  <c r="E500" i="2"/>
  <c r="E499" i="2"/>
  <c r="E497" i="2"/>
  <c r="E495" i="2"/>
  <c r="E494" i="2"/>
  <c r="E493" i="2"/>
  <c r="E492" i="2"/>
  <c r="E491" i="2"/>
  <c r="E487" i="2"/>
  <c r="E486" i="2"/>
  <c r="E484" i="2"/>
  <c r="E483" i="2"/>
  <c r="E481" i="2"/>
  <c r="E480" i="2"/>
  <c r="E479" i="2"/>
  <c r="E478" i="2"/>
  <c r="E477" i="2"/>
  <c r="E476" i="2"/>
  <c r="E475" i="2"/>
  <c r="E471" i="2"/>
  <c r="E470" i="2"/>
  <c r="E468" i="2"/>
  <c r="E467" i="2"/>
  <c r="E465" i="2"/>
  <c r="E463" i="2"/>
  <c r="E462" i="2"/>
  <c r="E461" i="2"/>
  <c r="E460" i="2"/>
  <c r="E459" i="2"/>
  <c r="E455" i="2"/>
  <c r="E454" i="2"/>
  <c r="E452" i="2"/>
  <c r="E451" i="2"/>
  <c r="E449" i="2"/>
  <c r="E447" i="2"/>
  <c r="E446" i="2"/>
  <c r="E445" i="2"/>
  <c r="E444" i="2"/>
  <c r="E443" i="2"/>
  <c r="E439" i="2"/>
  <c r="E438" i="2"/>
  <c r="E436" i="2"/>
  <c r="E435" i="2"/>
  <c r="E433" i="2"/>
  <c r="E431" i="2"/>
  <c r="E430" i="2"/>
  <c r="E429" i="2"/>
  <c r="E428" i="2"/>
  <c r="E427" i="2"/>
  <c r="E423" i="2"/>
  <c r="E422" i="2"/>
  <c r="E420" i="2"/>
  <c r="E419" i="2"/>
  <c r="E417" i="2"/>
  <c r="E415" i="2"/>
  <c r="E414" i="2"/>
  <c r="E413" i="2"/>
  <c r="E412" i="2"/>
  <c r="E411" i="2"/>
  <c r="E407" i="2"/>
  <c r="E406" i="2"/>
  <c r="E404" i="2"/>
  <c r="E403" i="2"/>
  <c r="E401" i="2"/>
  <c r="E399" i="2"/>
  <c r="E398" i="2"/>
  <c r="E397" i="2"/>
  <c r="E396" i="2"/>
  <c r="E395" i="2"/>
  <c r="E391" i="2"/>
  <c r="E390" i="2"/>
  <c r="E388" i="2"/>
  <c r="E387" i="2"/>
  <c r="E385" i="2"/>
  <c r="E383" i="2"/>
  <c r="E382" i="2"/>
  <c r="E381" i="2"/>
  <c r="E380" i="2"/>
  <c r="E379" i="2"/>
  <c r="E375" i="2"/>
  <c r="E374" i="2"/>
  <c r="E372" i="2"/>
  <c r="E371" i="2"/>
  <c r="E369" i="2"/>
  <c r="E367" i="2"/>
  <c r="E366" i="2"/>
  <c r="E365" i="2"/>
  <c r="E364" i="2"/>
  <c r="E363" i="2"/>
  <c r="E360" i="2"/>
  <c r="E359" i="2"/>
  <c r="E358" i="2"/>
  <c r="E356" i="2"/>
  <c r="E355" i="2"/>
  <c r="E353" i="2"/>
  <c r="E351" i="2"/>
  <c r="E350" i="2"/>
  <c r="E349" i="2"/>
  <c r="E348" i="2"/>
  <c r="E347" i="2"/>
  <c r="E343" i="2"/>
  <c r="E342" i="2"/>
  <c r="E340" i="2"/>
  <c r="E339" i="2"/>
  <c r="E337" i="2"/>
  <c r="E335" i="2"/>
  <c r="E334" i="2"/>
  <c r="E333" i="2"/>
  <c r="E332" i="2"/>
  <c r="E331" i="2"/>
  <c r="E327" i="2"/>
  <c r="E326" i="2"/>
  <c r="E324" i="2"/>
  <c r="E323" i="2"/>
  <c r="E321" i="2"/>
  <c r="E319" i="2"/>
  <c r="E318" i="2"/>
  <c r="E317" i="2"/>
  <c r="E316" i="2"/>
  <c r="E315" i="2"/>
  <c r="E311" i="2"/>
  <c r="E310" i="2"/>
  <c r="E308" i="2"/>
  <c r="E307" i="2"/>
  <c r="E305" i="2"/>
  <c r="E303" i="2"/>
  <c r="E302" i="2"/>
  <c r="E301" i="2"/>
  <c r="E300" i="2"/>
  <c r="E299" i="2"/>
  <c r="E295" i="2"/>
  <c r="E294" i="2"/>
  <c r="E292" i="2"/>
  <c r="E291" i="2"/>
  <c r="E289" i="2"/>
  <c r="E287" i="2"/>
  <c r="E286" i="2"/>
  <c r="E285" i="2"/>
  <c r="E284" i="2"/>
  <c r="E283" i="2"/>
  <c r="E279" i="2"/>
  <c r="E278" i="2"/>
  <c r="E276" i="2"/>
  <c r="E275" i="2"/>
  <c r="E273" i="2"/>
  <c r="E272" i="2"/>
  <c r="E269" i="2"/>
  <c r="E268" i="2"/>
  <c r="E266" i="2"/>
  <c r="E264" i="2"/>
  <c r="E263" i="2"/>
  <c r="E262" i="2"/>
  <c r="E261" i="2"/>
  <c r="E260" i="2"/>
  <c r="E257" i="2"/>
  <c r="E256" i="2"/>
  <c r="E255" i="2"/>
  <c r="E253" i="2"/>
  <c r="E252" i="2"/>
  <c r="E250" i="2"/>
  <c r="E248" i="2"/>
  <c r="E247" i="2"/>
  <c r="E246" i="2"/>
  <c r="E245" i="2"/>
  <c r="E244" i="2"/>
  <c r="E241" i="2"/>
  <c r="E240" i="2"/>
  <c r="E239" i="2"/>
  <c r="E237" i="2"/>
  <c r="E236" i="2"/>
  <c r="E234" i="2"/>
  <c r="E232" i="2"/>
  <c r="E231" i="2"/>
  <c r="E230" i="2"/>
  <c r="E229" i="2"/>
  <c r="E228" i="2"/>
  <c r="E225" i="2"/>
  <c r="E224" i="2"/>
  <c r="E223" i="2"/>
  <c r="E221" i="2"/>
  <c r="E220" i="2"/>
  <c r="E218" i="2"/>
  <c r="E216" i="2"/>
  <c r="E215" i="2"/>
  <c r="E214" i="2"/>
  <c r="E213" i="2"/>
  <c r="E212" i="2"/>
  <c r="E208" i="2"/>
  <c r="E207" i="2"/>
  <c r="E205" i="2"/>
  <c r="E204" i="2"/>
  <c r="E202" i="2"/>
  <c r="E200" i="2"/>
  <c r="E199" i="2"/>
  <c r="E198" i="2"/>
  <c r="E197" i="2"/>
  <c r="E196" i="2"/>
  <c r="E192" i="2"/>
  <c r="E191" i="2"/>
  <c r="E190" i="2"/>
  <c r="E188" i="2"/>
  <c r="E187" i="2"/>
  <c r="E186" i="2"/>
  <c r="E184" i="2"/>
  <c r="E183" i="2"/>
  <c r="E182" i="2"/>
  <c r="E180" i="2"/>
  <c r="E179" i="2"/>
  <c r="E178" i="2"/>
  <c r="E176" i="2"/>
  <c r="E174" i="2"/>
  <c r="E173" i="2"/>
  <c r="E172" i="2"/>
  <c r="E170" i="2"/>
  <c r="E169" i="2"/>
  <c r="E168" i="2"/>
  <c r="E167" i="2"/>
  <c r="E166" i="2"/>
  <c r="E165" i="2"/>
  <c r="E164" i="2"/>
  <c r="E162" i="2"/>
  <c r="E161" i="2"/>
  <c r="E160" i="2"/>
  <c r="E158" i="2"/>
  <c r="E157" i="2"/>
  <c r="E156" i="2"/>
  <c r="E154" i="2"/>
  <c r="E153" i="2"/>
  <c r="E152" i="2"/>
  <c r="E151" i="2"/>
  <c r="E150" i="2"/>
  <c r="E149" i="2"/>
  <c r="E148" i="2"/>
  <c r="E146" i="2"/>
  <c r="E145" i="2"/>
  <c r="E144" i="2"/>
  <c r="E142" i="2"/>
  <c r="E141" i="2"/>
  <c r="E140" i="2"/>
  <c r="E138" i="2"/>
  <c r="E137" i="2"/>
  <c r="E136" i="2"/>
  <c r="E135" i="2"/>
  <c r="E134" i="2"/>
  <c r="E133" i="2"/>
  <c r="E132" i="2"/>
  <c r="E130" i="2"/>
  <c r="E129" i="2"/>
  <c r="E128" i="2"/>
  <c r="E126" i="2"/>
  <c r="E125" i="2"/>
  <c r="E124"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F17" i="2" l="1"/>
  <c r="G17" i="2"/>
  <c r="H17" i="2"/>
  <c r="F21" i="2"/>
  <c r="G21" i="2"/>
  <c r="H21" i="2"/>
  <c r="F25" i="2"/>
  <c r="G25" i="2"/>
  <c r="H25" i="2"/>
  <c r="F29" i="2"/>
  <c r="G29" i="2"/>
  <c r="H29" i="2"/>
  <c r="F33" i="2"/>
  <c r="G33" i="2"/>
  <c r="H33" i="2"/>
  <c r="G38" i="2"/>
  <c r="H38" i="2"/>
  <c r="F38" i="2"/>
  <c r="F41" i="2"/>
  <c r="G41" i="2"/>
  <c r="H41" i="2"/>
  <c r="F45" i="2"/>
  <c r="G45" i="2"/>
  <c r="H45" i="2"/>
  <c r="F49" i="2"/>
  <c r="G49" i="2"/>
  <c r="H49" i="2"/>
  <c r="G54" i="2"/>
  <c r="H54" i="2"/>
  <c r="F54" i="2"/>
  <c r="F60" i="2"/>
  <c r="G60" i="2"/>
  <c r="H60" i="2"/>
  <c r="F65" i="2"/>
  <c r="G65" i="2"/>
  <c r="H65" i="2"/>
  <c r="G70" i="2"/>
  <c r="H70" i="2"/>
  <c r="F70" i="2"/>
  <c r="G74" i="2"/>
  <c r="H74" i="2"/>
  <c r="F74" i="2"/>
  <c r="H79" i="2"/>
  <c r="F79" i="2"/>
  <c r="G79" i="2"/>
  <c r="H83" i="2"/>
  <c r="F83" i="2"/>
  <c r="G83" i="2"/>
  <c r="F88" i="2"/>
  <c r="G88" i="2"/>
  <c r="H88" i="2"/>
  <c r="F92" i="2"/>
  <c r="G92" i="2"/>
  <c r="H92" i="2"/>
  <c r="F96" i="2"/>
  <c r="G96" i="2"/>
  <c r="H96" i="2"/>
  <c r="F100" i="2"/>
  <c r="G100" i="2"/>
  <c r="H100" i="2"/>
  <c r="F104" i="2"/>
  <c r="G104" i="2"/>
  <c r="H104" i="2"/>
  <c r="F108" i="2"/>
  <c r="G108" i="2"/>
  <c r="H108" i="2"/>
  <c r="F113" i="2"/>
  <c r="G113" i="2"/>
  <c r="H113" i="2"/>
  <c r="F117" i="2"/>
  <c r="G117" i="2"/>
  <c r="H117" i="2"/>
  <c r="F121" i="2"/>
  <c r="G121" i="2"/>
  <c r="H121" i="2"/>
  <c r="G126" i="2"/>
  <c r="H126" i="2"/>
  <c r="F126" i="2"/>
  <c r="F132" i="2"/>
  <c r="G132" i="2"/>
  <c r="H132" i="2"/>
  <c r="F136" i="2"/>
  <c r="G136" i="2"/>
  <c r="H136" i="2"/>
  <c r="F141" i="2"/>
  <c r="G141" i="2"/>
  <c r="H141" i="2"/>
  <c r="G146" i="2"/>
  <c r="H146" i="2"/>
  <c r="F146" i="2"/>
  <c r="F149" i="2"/>
  <c r="G149" i="2"/>
  <c r="H149" i="2"/>
  <c r="G154" i="2"/>
  <c r="H154" i="2"/>
  <c r="F154" i="2"/>
  <c r="G158" i="2"/>
  <c r="H158" i="2"/>
  <c r="F158" i="2"/>
  <c r="G162" i="2"/>
  <c r="H162" i="2"/>
  <c r="F162" i="2"/>
  <c r="H167" i="2"/>
  <c r="F167" i="2"/>
  <c r="G167" i="2"/>
  <c r="F172" i="2"/>
  <c r="G172" i="2"/>
  <c r="H172" i="2"/>
  <c r="G178" i="2"/>
  <c r="H178" i="2"/>
  <c r="F178" i="2"/>
  <c r="H183" i="2"/>
  <c r="F183" i="2"/>
  <c r="G183" i="2"/>
  <c r="F188" i="2"/>
  <c r="G188" i="2"/>
  <c r="H188" i="2"/>
  <c r="F192" i="2"/>
  <c r="G192" i="2"/>
  <c r="H192" i="2"/>
  <c r="H199" i="2"/>
  <c r="F199" i="2"/>
  <c r="G199" i="2"/>
  <c r="F204" i="2"/>
  <c r="G204" i="2"/>
  <c r="H204" i="2"/>
  <c r="F216" i="2"/>
  <c r="G216" i="2"/>
  <c r="H216" i="2"/>
  <c r="F221" i="2"/>
  <c r="G221" i="2"/>
  <c r="H221" i="2"/>
  <c r="F225" i="2"/>
  <c r="G225" i="2"/>
  <c r="H225" i="2"/>
  <c r="F229" i="2"/>
  <c r="G229" i="2"/>
  <c r="H229" i="2"/>
  <c r="G234" i="2"/>
  <c r="H234" i="2"/>
  <c r="F234" i="2"/>
  <c r="F240" i="2"/>
  <c r="G240" i="2"/>
  <c r="H240" i="2"/>
  <c r="H247" i="2"/>
  <c r="F247" i="2"/>
  <c r="G247" i="2"/>
  <c r="F260" i="2"/>
  <c r="G260" i="2"/>
  <c r="H260" i="2"/>
  <c r="F264" i="2"/>
  <c r="G264" i="2"/>
  <c r="H264" i="2"/>
  <c r="F269" i="2"/>
  <c r="G269" i="2"/>
  <c r="H269" i="2"/>
  <c r="H279" i="2"/>
  <c r="F279" i="2"/>
  <c r="G279" i="2"/>
  <c r="F284" i="2"/>
  <c r="G284" i="2"/>
  <c r="H284" i="2"/>
  <c r="F289" i="2"/>
  <c r="G289" i="2"/>
  <c r="H289" i="2"/>
  <c r="H295" i="2"/>
  <c r="F295" i="2"/>
  <c r="G295" i="2"/>
  <c r="G302" i="2"/>
  <c r="H302" i="2"/>
  <c r="F302" i="2"/>
  <c r="G310" i="2"/>
  <c r="H310" i="2"/>
  <c r="F310" i="2"/>
  <c r="F317" i="2"/>
  <c r="G317" i="2"/>
  <c r="H317" i="2"/>
  <c r="F324" i="2"/>
  <c r="G324" i="2"/>
  <c r="H324" i="2"/>
  <c r="H331" i="2"/>
  <c r="F331" i="2"/>
  <c r="G331" i="2"/>
  <c r="G334" i="2"/>
  <c r="H334" i="2"/>
  <c r="F334" i="2"/>
  <c r="H339" i="2"/>
  <c r="F339" i="2"/>
  <c r="G339" i="2"/>
  <c r="F348" i="2"/>
  <c r="G348" i="2"/>
  <c r="H348" i="2"/>
  <c r="F353" i="2"/>
  <c r="G353" i="2"/>
  <c r="H353" i="2"/>
  <c r="G358" i="2"/>
  <c r="H358" i="2"/>
  <c r="F358" i="2"/>
  <c r="F364" i="2"/>
  <c r="G364" i="2"/>
  <c r="H364" i="2"/>
  <c r="F369" i="2"/>
  <c r="G369" i="2"/>
  <c r="H369" i="2"/>
  <c r="G374" i="2"/>
  <c r="H374" i="2"/>
  <c r="F374" i="2"/>
  <c r="F380" i="2"/>
  <c r="G380" i="2"/>
  <c r="H380" i="2"/>
  <c r="F385" i="2"/>
  <c r="G385" i="2"/>
  <c r="H385" i="2"/>
  <c r="G390" i="2"/>
  <c r="H390" i="2"/>
  <c r="F390" i="2"/>
  <c r="F397" i="2"/>
  <c r="G397" i="2"/>
  <c r="H397" i="2"/>
  <c r="H403" i="2"/>
  <c r="F403" i="2"/>
  <c r="G403" i="2"/>
  <c r="H415" i="2"/>
  <c r="F415" i="2"/>
  <c r="G415" i="2"/>
  <c r="F420" i="2"/>
  <c r="G420" i="2"/>
  <c r="H420" i="2"/>
  <c r="H427" i="2"/>
  <c r="F427" i="2"/>
  <c r="G427" i="2"/>
  <c r="H431" i="2"/>
  <c r="F431" i="2"/>
  <c r="G431" i="2"/>
  <c r="F436" i="2"/>
  <c r="G436" i="2"/>
  <c r="H436" i="2"/>
  <c r="H443" i="2"/>
  <c r="F443" i="2"/>
  <c r="G443" i="2"/>
  <c r="G446" i="2"/>
  <c r="H446" i="2"/>
  <c r="F446" i="2"/>
  <c r="H451" i="2"/>
  <c r="F451" i="2"/>
  <c r="G451" i="2"/>
  <c r="H463" i="2"/>
  <c r="F463" i="2"/>
  <c r="G463" i="2"/>
  <c r="F465" i="2"/>
  <c r="G465" i="2"/>
  <c r="H465" i="2"/>
  <c r="F468" i="2"/>
  <c r="G468" i="2"/>
  <c r="H468" i="2"/>
  <c r="G470" i="2"/>
  <c r="H470" i="2"/>
  <c r="F470" i="2"/>
  <c r="H471" i="2"/>
  <c r="F471" i="2"/>
  <c r="G471" i="2"/>
  <c r="H475" i="2"/>
  <c r="F475" i="2"/>
  <c r="G475" i="2"/>
  <c r="F476" i="2"/>
  <c r="G476" i="2"/>
  <c r="H476" i="2"/>
  <c r="F477" i="2"/>
  <c r="G477" i="2"/>
  <c r="H477" i="2"/>
  <c r="G478" i="2"/>
  <c r="H478" i="2"/>
  <c r="F478" i="2"/>
  <c r="H483" i="2"/>
  <c r="F483" i="2"/>
  <c r="G483" i="2"/>
  <c r="F484" i="2"/>
  <c r="G484" i="2"/>
  <c r="H484" i="2"/>
  <c r="G486" i="2"/>
  <c r="H486" i="2"/>
  <c r="F486" i="2"/>
  <c r="H487" i="2"/>
  <c r="F487" i="2"/>
  <c r="G487" i="2"/>
  <c r="H491" i="2"/>
  <c r="F491" i="2"/>
  <c r="G491" i="2"/>
  <c r="F492" i="2"/>
  <c r="G492" i="2"/>
  <c r="H492" i="2"/>
  <c r="F493" i="2"/>
  <c r="G493" i="2"/>
  <c r="H493" i="2"/>
  <c r="G494" i="2"/>
  <c r="H494" i="2"/>
  <c r="F494" i="2"/>
  <c r="H495" i="2"/>
  <c r="F495" i="2"/>
  <c r="G495" i="2"/>
  <c r="F497" i="2"/>
  <c r="G497" i="2"/>
  <c r="H497" i="2"/>
  <c r="H499" i="2"/>
  <c r="F499" i="2"/>
  <c r="G499" i="2"/>
  <c r="F500" i="2"/>
  <c r="G500" i="2"/>
  <c r="H500" i="2"/>
  <c r="G502" i="2"/>
  <c r="H502" i="2"/>
  <c r="F502" i="2"/>
  <c r="H503" i="2"/>
  <c r="F503" i="2"/>
  <c r="G503" i="2"/>
  <c r="H507" i="2"/>
  <c r="F507" i="2"/>
  <c r="G507" i="2"/>
  <c r="F508" i="2"/>
  <c r="G508" i="2"/>
  <c r="H508" i="2"/>
  <c r="F509" i="2"/>
  <c r="G509" i="2"/>
  <c r="H509" i="2"/>
  <c r="G510" i="2"/>
  <c r="H510" i="2"/>
  <c r="F510" i="2"/>
  <c r="H511" i="2"/>
  <c r="F511" i="2"/>
  <c r="G511" i="2"/>
  <c r="F513" i="2"/>
  <c r="G513" i="2"/>
  <c r="H513" i="2"/>
  <c r="H515" i="2"/>
  <c r="F515" i="2"/>
  <c r="G515" i="2"/>
  <c r="F516" i="2"/>
  <c r="G516" i="2"/>
  <c r="H516" i="2"/>
  <c r="G518" i="2"/>
  <c r="H518" i="2"/>
  <c r="F518" i="2"/>
  <c r="H519" i="2"/>
  <c r="F519" i="2"/>
  <c r="G519" i="2"/>
  <c r="H523" i="2"/>
  <c r="F523" i="2"/>
  <c r="G523" i="2"/>
  <c r="F524" i="2"/>
  <c r="G524" i="2"/>
  <c r="H524" i="2"/>
  <c r="F525" i="2"/>
  <c r="G525" i="2"/>
  <c r="H525" i="2"/>
  <c r="G526" i="2"/>
  <c r="H526" i="2"/>
  <c r="F526" i="2"/>
  <c r="H527" i="2"/>
  <c r="F527" i="2"/>
  <c r="G527" i="2"/>
  <c r="F529" i="2"/>
  <c r="G529" i="2"/>
  <c r="H529" i="2"/>
  <c r="H531" i="2"/>
  <c r="F531" i="2"/>
  <c r="G531" i="2"/>
  <c r="F532" i="2"/>
  <c r="G532" i="2"/>
  <c r="H532" i="2"/>
  <c r="G534" i="2"/>
  <c r="H534" i="2"/>
  <c r="F534" i="2"/>
  <c r="H535" i="2"/>
  <c r="F535" i="2"/>
  <c r="G535" i="2"/>
  <c r="H539" i="2"/>
  <c r="F539" i="2"/>
  <c r="G539" i="2"/>
  <c r="F540" i="2"/>
  <c r="G540" i="2"/>
  <c r="H540" i="2"/>
  <c r="F541" i="2"/>
  <c r="G541" i="2"/>
  <c r="H541" i="2"/>
  <c r="G542" i="2"/>
  <c r="H542" i="2"/>
  <c r="F542" i="2"/>
  <c r="H543" i="2"/>
  <c r="F543" i="2"/>
  <c r="G543" i="2"/>
  <c r="F545" i="2"/>
  <c r="G545" i="2"/>
  <c r="H545" i="2"/>
  <c r="H547" i="2"/>
  <c r="F547" i="2"/>
  <c r="G547" i="2"/>
  <c r="F548" i="2"/>
  <c r="G548" i="2"/>
  <c r="H548" i="2"/>
  <c r="G550" i="2"/>
  <c r="H550" i="2"/>
  <c r="F550" i="2"/>
  <c r="H551" i="2"/>
  <c r="F551" i="2"/>
  <c r="G551" i="2"/>
  <c r="H555" i="2"/>
  <c r="F555" i="2"/>
  <c r="G555" i="2"/>
  <c r="F556" i="2"/>
  <c r="G556" i="2"/>
  <c r="H556" i="2"/>
  <c r="F557" i="2"/>
  <c r="G557" i="2"/>
  <c r="H557" i="2"/>
  <c r="G558" i="2"/>
  <c r="H558" i="2"/>
  <c r="F558" i="2"/>
  <c r="H559" i="2"/>
  <c r="F559" i="2"/>
  <c r="G559" i="2"/>
  <c r="F561" i="2"/>
  <c r="G561" i="2"/>
  <c r="H561" i="2"/>
  <c r="H563" i="2"/>
  <c r="F563" i="2"/>
  <c r="G563" i="2"/>
  <c r="F564" i="2"/>
  <c r="G564" i="2"/>
  <c r="H564" i="2"/>
  <c r="G566" i="2"/>
  <c r="H566" i="2"/>
  <c r="F566" i="2"/>
  <c r="H567" i="2"/>
  <c r="F567" i="2"/>
  <c r="G567" i="2"/>
  <c r="H571" i="2"/>
  <c r="F571" i="2"/>
  <c r="G571" i="2"/>
  <c r="F572" i="2"/>
  <c r="G572" i="2"/>
  <c r="H572" i="2"/>
  <c r="F573" i="2"/>
  <c r="G573" i="2"/>
  <c r="H573" i="2"/>
  <c r="G574" i="2"/>
  <c r="H574" i="2"/>
  <c r="F574" i="2"/>
  <c r="H575" i="2"/>
  <c r="F575" i="2"/>
  <c r="G575" i="2"/>
  <c r="F577" i="2"/>
  <c r="G577" i="2"/>
  <c r="H577" i="2"/>
  <c r="H579" i="2"/>
  <c r="F579" i="2"/>
  <c r="G579" i="2"/>
  <c r="F580" i="2"/>
  <c r="G580" i="2"/>
  <c r="H580" i="2"/>
  <c r="G582" i="2"/>
  <c r="H582" i="2"/>
  <c r="F582" i="2"/>
  <c r="H583" i="2"/>
  <c r="F583" i="2"/>
  <c r="G583" i="2"/>
  <c r="H587" i="2"/>
  <c r="F587" i="2"/>
  <c r="G587" i="2"/>
  <c r="F588" i="2"/>
  <c r="G588" i="2"/>
  <c r="H588" i="2"/>
  <c r="F589" i="2"/>
  <c r="G589" i="2"/>
  <c r="H589" i="2"/>
  <c r="G590" i="2"/>
  <c r="H590" i="2"/>
  <c r="F590" i="2"/>
  <c r="H591" i="2"/>
  <c r="F591" i="2"/>
  <c r="G591" i="2"/>
  <c r="F593" i="2"/>
  <c r="G593" i="2"/>
  <c r="H593" i="2"/>
  <c r="H595" i="2"/>
  <c r="F595" i="2"/>
  <c r="G595" i="2"/>
  <c r="F596" i="2"/>
  <c r="G596" i="2"/>
  <c r="H596" i="2"/>
  <c r="G598" i="2"/>
  <c r="H598" i="2"/>
  <c r="F598" i="2"/>
  <c r="H599" i="2"/>
  <c r="F599" i="2"/>
  <c r="G599" i="2"/>
  <c r="H603" i="2"/>
  <c r="F603" i="2"/>
  <c r="G603" i="2"/>
  <c r="F604" i="2"/>
  <c r="G604" i="2"/>
  <c r="H604" i="2"/>
  <c r="G606" i="2"/>
  <c r="H606" i="2"/>
  <c r="F606" i="2"/>
  <c r="H607" i="2"/>
  <c r="F607" i="2"/>
  <c r="G607" i="2"/>
  <c r="F608" i="2"/>
  <c r="G608" i="2"/>
  <c r="H608" i="2"/>
  <c r="F609" i="2"/>
  <c r="G609" i="2"/>
  <c r="H609" i="2"/>
  <c r="G610" i="2"/>
  <c r="H610" i="2"/>
  <c r="F610" i="2"/>
  <c r="H611" i="2"/>
  <c r="F611" i="2"/>
  <c r="G611" i="2"/>
  <c r="F612" i="2"/>
  <c r="G612" i="2"/>
  <c r="H612" i="2"/>
  <c r="F613" i="2"/>
  <c r="G613" i="2"/>
  <c r="H613" i="2"/>
  <c r="G614" i="2"/>
  <c r="H614" i="2"/>
  <c r="F614" i="2"/>
  <c r="H615" i="2"/>
  <c r="F615" i="2"/>
  <c r="G615" i="2"/>
  <c r="F616" i="2"/>
  <c r="G616" i="2"/>
  <c r="H616" i="2"/>
  <c r="F617" i="2"/>
  <c r="G617" i="2"/>
  <c r="H617" i="2"/>
  <c r="G618" i="2"/>
  <c r="H618" i="2"/>
  <c r="F618" i="2"/>
  <c r="H619" i="2"/>
  <c r="F619" i="2"/>
  <c r="G619" i="2"/>
  <c r="F620" i="2"/>
  <c r="G620" i="2"/>
  <c r="H620" i="2"/>
  <c r="F621" i="2"/>
  <c r="G621" i="2"/>
  <c r="H621" i="2"/>
  <c r="G622" i="2"/>
  <c r="H622" i="2"/>
  <c r="F622" i="2"/>
  <c r="H623" i="2"/>
  <c r="F623" i="2"/>
  <c r="G623" i="2"/>
  <c r="F624" i="2"/>
  <c r="G624" i="2"/>
  <c r="H624" i="2"/>
  <c r="F625" i="2"/>
  <c r="G625" i="2"/>
  <c r="H625" i="2"/>
  <c r="G626" i="2"/>
  <c r="H626" i="2"/>
  <c r="F626" i="2"/>
  <c r="H627" i="2"/>
  <c r="F627" i="2"/>
  <c r="G627" i="2"/>
  <c r="F628" i="2"/>
  <c r="G628" i="2"/>
  <c r="H628" i="2"/>
  <c r="F629" i="2"/>
  <c r="G629" i="2"/>
  <c r="H629" i="2"/>
  <c r="G630" i="2"/>
  <c r="H630" i="2"/>
  <c r="F630" i="2"/>
  <c r="H631" i="2"/>
  <c r="F631" i="2"/>
  <c r="G631" i="2"/>
  <c r="F632" i="2"/>
  <c r="G632" i="2"/>
  <c r="H632" i="2"/>
  <c r="F633" i="2"/>
  <c r="G633" i="2"/>
  <c r="H633" i="2"/>
  <c r="G634" i="2"/>
  <c r="H634" i="2"/>
  <c r="F634" i="2"/>
  <c r="H635" i="2"/>
  <c r="F635" i="2"/>
  <c r="G635" i="2"/>
  <c r="F636" i="2"/>
  <c r="G636" i="2"/>
  <c r="H636" i="2"/>
  <c r="F637" i="2"/>
  <c r="G637" i="2"/>
  <c r="H637" i="2"/>
  <c r="G638" i="2"/>
  <c r="H638" i="2"/>
  <c r="F638" i="2"/>
  <c r="H639" i="2"/>
  <c r="F639" i="2"/>
  <c r="G639" i="2"/>
  <c r="F640" i="2"/>
  <c r="G640" i="2"/>
  <c r="H640" i="2"/>
  <c r="F641" i="2"/>
  <c r="G641" i="2"/>
  <c r="H641" i="2"/>
  <c r="G642" i="2"/>
  <c r="H642" i="2"/>
  <c r="F642" i="2"/>
  <c r="H643" i="2"/>
  <c r="F643" i="2"/>
  <c r="G643" i="2"/>
  <c r="F644" i="2"/>
  <c r="G644" i="2"/>
  <c r="H644" i="2"/>
  <c r="F645" i="2"/>
  <c r="G645" i="2"/>
  <c r="H645" i="2"/>
  <c r="G646" i="2"/>
  <c r="H646" i="2"/>
  <c r="F646" i="2"/>
  <c r="H647" i="2"/>
  <c r="F647" i="2"/>
  <c r="G647" i="2"/>
  <c r="F648" i="2"/>
  <c r="G648" i="2"/>
  <c r="H648" i="2"/>
  <c r="F649" i="2"/>
  <c r="G649" i="2"/>
  <c r="H649" i="2"/>
  <c r="G650" i="2"/>
  <c r="H650" i="2"/>
  <c r="F650" i="2"/>
  <c r="H651" i="2"/>
  <c r="F651" i="2"/>
  <c r="G651" i="2"/>
  <c r="F652" i="2"/>
  <c r="G652" i="2"/>
  <c r="H652" i="2"/>
  <c r="F653" i="2"/>
  <c r="G653" i="2"/>
  <c r="H653" i="2"/>
  <c r="G654" i="2"/>
  <c r="H654" i="2"/>
  <c r="F654" i="2"/>
  <c r="H655" i="2"/>
  <c r="F655" i="2"/>
  <c r="G655" i="2"/>
  <c r="F656" i="2"/>
  <c r="G656" i="2"/>
  <c r="H656" i="2"/>
  <c r="F657" i="2"/>
  <c r="G657" i="2"/>
  <c r="H657" i="2"/>
  <c r="G658" i="2"/>
  <c r="H658" i="2"/>
  <c r="F658" i="2"/>
  <c r="H659" i="2"/>
  <c r="F659" i="2"/>
  <c r="G659" i="2"/>
  <c r="F660" i="2"/>
  <c r="G660" i="2"/>
  <c r="H660" i="2"/>
  <c r="F661" i="2"/>
  <c r="G661" i="2"/>
  <c r="H661" i="2"/>
  <c r="G662" i="2"/>
  <c r="H662" i="2"/>
  <c r="F662" i="2"/>
  <c r="H663" i="2"/>
  <c r="F663" i="2"/>
  <c r="G663" i="2"/>
  <c r="F664" i="2"/>
  <c r="G664" i="2"/>
  <c r="H664" i="2"/>
  <c r="F665" i="2"/>
  <c r="G665" i="2"/>
  <c r="H665" i="2"/>
  <c r="G666" i="2"/>
  <c r="H666" i="2"/>
  <c r="F666" i="2"/>
  <c r="H667" i="2"/>
  <c r="F667" i="2"/>
  <c r="G667" i="2"/>
  <c r="F668" i="2"/>
  <c r="G668" i="2"/>
  <c r="H668" i="2"/>
  <c r="F669" i="2"/>
  <c r="G669" i="2"/>
  <c r="H669" i="2"/>
  <c r="G670" i="2"/>
  <c r="H670" i="2"/>
  <c r="F670" i="2"/>
  <c r="H671" i="2"/>
  <c r="F671" i="2"/>
  <c r="G671" i="2"/>
  <c r="F672" i="2"/>
  <c r="G672" i="2"/>
  <c r="H672" i="2"/>
  <c r="F673" i="2"/>
  <c r="G673" i="2"/>
  <c r="H673" i="2"/>
  <c r="G674" i="2"/>
  <c r="H674" i="2"/>
  <c r="F674" i="2"/>
  <c r="H675" i="2"/>
  <c r="F675" i="2"/>
  <c r="G675" i="2"/>
  <c r="F676" i="2"/>
  <c r="G676" i="2"/>
  <c r="H676" i="2"/>
  <c r="F677" i="2"/>
  <c r="G677" i="2"/>
  <c r="H677" i="2"/>
  <c r="G678" i="2"/>
  <c r="H678" i="2"/>
  <c r="F678" i="2"/>
  <c r="H679" i="2"/>
  <c r="F679" i="2"/>
  <c r="G679" i="2"/>
  <c r="F680" i="2"/>
  <c r="G680" i="2"/>
  <c r="H680" i="2"/>
  <c r="F681" i="2"/>
  <c r="G681" i="2"/>
  <c r="H681" i="2"/>
  <c r="G682" i="2"/>
  <c r="H682" i="2"/>
  <c r="F682" i="2"/>
  <c r="H683" i="2"/>
  <c r="F683" i="2"/>
  <c r="G683" i="2"/>
  <c r="F684" i="2"/>
  <c r="G684" i="2"/>
  <c r="H684" i="2"/>
  <c r="F685" i="2"/>
  <c r="G685" i="2"/>
  <c r="H685" i="2"/>
  <c r="G686" i="2"/>
  <c r="H686" i="2"/>
  <c r="F686" i="2"/>
  <c r="H687" i="2"/>
  <c r="F687" i="2"/>
  <c r="G687" i="2"/>
  <c r="F688" i="2"/>
  <c r="G688" i="2"/>
  <c r="H688" i="2"/>
  <c r="F689" i="2"/>
  <c r="G689" i="2"/>
  <c r="H689" i="2"/>
  <c r="G690" i="2"/>
  <c r="H690" i="2"/>
  <c r="F690" i="2"/>
  <c r="H691" i="2"/>
  <c r="F691" i="2"/>
  <c r="G691" i="2"/>
  <c r="F692" i="2"/>
  <c r="G692" i="2"/>
  <c r="H692" i="2"/>
  <c r="F693" i="2"/>
  <c r="G693" i="2"/>
  <c r="H693" i="2"/>
  <c r="G694" i="2"/>
  <c r="H694" i="2"/>
  <c r="F694" i="2"/>
  <c r="H695" i="2"/>
  <c r="F695" i="2"/>
  <c r="G695" i="2"/>
  <c r="F696" i="2"/>
  <c r="G696" i="2"/>
  <c r="H696" i="2"/>
  <c r="F697" i="2"/>
  <c r="G697" i="2"/>
  <c r="H697" i="2"/>
  <c r="G698" i="2"/>
  <c r="H698" i="2"/>
  <c r="F698" i="2"/>
  <c r="H699" i="2"/>
  <c r="F699" i="2"/>
  <c r="G699" i="2"/>
  <c r="F700" i="2"/>
  <c r="G700" i="2"/>
  <c r="H700" i="2"/>
  <c r="F701" i="2"/>
  <c r="G701" i="2"/>
  <c r="H701" i="2"/>
  <c r="G702" i="2"/>
  <c r="H702" i="2"/>
  <c r="F702" i="2"/>
  <c r="H703" i="2"/>
  <c r="F703" i="2"/>
  <c r="G703" i="2"/>
  <c r="F704" i="2"/>
  <c r="G704" i="2"/>
  <c r="H704" i="2"/>
  <c r="F705" i="2"/>
  <c r="G705" i="2"/>
  <c r="H705" i="2"/>
  <c r="G706" i="2"/>
  <c r="H706" i="2"/>
  <c r="F706" i="2"/>
  <c r="G710" i="2"/>
  <c r="H710" i="2"/>
  <c r="F710" i="2"/>
  <c r="F785" i="2"/>
  <c r="G785" i="2"/>
  <c r="H785" i="2"/>
  <c r="G794" i="2"/>
  <c r="H794" i="2"/>
  <c r="F794" i="2"/>
  <c r="H795" i="2"/>
  <c r="F795" i="2"/>
  <c r="G795" i="2"/>
  <c r="F796" i="2"/>
  <c r="G796" i="2"/>
  <c r="H796" i="2"/>
  <c r="F797" i="2"/>
  <c r="G797" i="2"/>
  <c r="H797" i="2"/>
  <c r="G798" i="2"/>
  <c r="H798" i="2"/>
  <c r="F798" i="2"/>
  <c r="F799" i="2"/>
  <c r="G799" i="2"/>
  <c r="H799" i="2"/>
  <c r="F800" i="2"/>
  <c r="G800" i="2"/>
  <c r="H800" i="2"/>
  <c r="F801" i="2"/>
  <c r="G801" i="2"/>
  <c r="H801" i="2"/>
  <c r="G802" i="2"/>
  <c r="H802" i="2"/>
  <c r="F802" i="2"/>
  <c r="H803" i="2"/>
  <c r="F803" i="2"/>
  <c r="G803" i="2"/>
  <c r="F804" i="2"/>
  <c r="G804" i="2"/>
  <c r="H804" i="2"/>
  <c r="F805" i="2"/>
  <c r="G805" i="2"/>
  <c r="H805" i="2"/>
  <c r="G806" i="2"/>
  <c r="H806" i="2"/>
  <c r="F806" i="2"/>
  <c r="H807" i="2"/>
  <c r="F807" i="2"/>
  <c r="G807" i="2"/>
  <c r="F808" i="2"/>
  <c r="G808" i="2"/>
  <c r="H808" i="2"/>
  <c r="F809" i="2"/>
  <c r="G809" i="2"/>
  <c r="H809" i="2"/>
  <c r="G810" i="2"/>
  <c r="H810" i="2"/>
  <c r="F810" i="2"/>
  <c r="H811" i="2"/>
  <c r="F811" i="2"/>
  <c r="G811" i="2"/>
  <c r="F812" i="2"/>
  <c r="G812" i="2"/>
  <c r="H812" i="2"/>
  <c r="F813" i="2"/>
  <c r="G813" i="2"/>
  <c r="H813" i="2"/>
  <c r="G814" i="2"/>
  <c r="H814" i="2"/>
  <c r="F814" i="2"/>
  <c r="H815" i="2"/>
  <c r="F815" i="2"/>
  <c r="G815" i="2"/>
  <c r="F816" i="2"/>
  <c r="G816" i="2"/>
  <c r="H816" i="2"/>
  <c r="F817" i="2"/>
  <c r="G817" i="2"/>
  <c r="H817" i="2"/>
  <c r="G818" i="2"/>
  <c r="H818" i="2"/>
  <c r="F818" i="2"/>
  <c r="H819" i="2"/>
  <c r="F819" i="2"/>
  <c r="G819" i="2"/>
  <c r="F820" i="2"/>
  <c r="G820" i="2"/>
  <c r="H820" i="2"/>
  <c r="F821" i="2"/>
  <c r="G821" i="2"/>
  <c r="H821" i="2"/>
  <c r="G822" i="2"/>
  <c r="H822" i="2"/>
  <c r="F822" i="2"/>
  <c r="H823" i="2"/>
  <c r="F823" i="2"/>
  <c r="G823" i="2"/>
  <c r="F824" i="2"/>
  <c r="G824" i="2"/>
  <c r="H824" i="2"/>
  <c r="F825" i="2"/>
  <c r="G825" i="2"/>
  <c r="H825" i="2"/>
  <c r="G826" i="2"/>
  <c r="H826" i="2"/>
  <c r="F826" i="2"/>
  <c r="H827" i="2"/>
  <c r="F827" i="2"/>
  <c r="G827" i="2"/>
  <c r="F828" i="2"/>
  <c r="G828" i="2"/>
  <c r="H828" i="2"/>
  <c r="F829" i="2"/>
  <c r="G829" i="2"/>
  <c r="H829" i="2"/>
  <c r="G830" i="2"/>
  <c r="H830" i="2"/>
  <c r="F830" i="2"/>
  <c r="H831" i="2"/>
  <c r="F831" i="2"/>
  <c r="G831" i="2"/>
  <c r="F832" i="2"/>
  <c r="G832" i="2"/>
  <c r="H832" i="2"/>
  <c r="F833" i="2"/>
  <c r="G833" i="2"/>
  <c r="H833" i="2"/>
  <c r="G834" i="2"/>
  <c r="H834" i="2"/>
  <c r="F834" i="2"/>
  <c r="H835" i="2"/>
  <c r="F835" i="2"/>
  <c r="G835" i="2"/>
  <c r="F836" i="2"/>
  <c r="G836" i="2"/>
  <c r="H836" i="2"/>
  <c r="F837" i="2"/>
  <c r="G837" i="2"/>
  <c r="H837" i="2"/>
  <c r="G838" i="2"/>
  <c r="H838" i="2"/>
  <c r="F838" i="2"/>
  <c r="H839" i="2"/>
  <c r="F839" i="2"/>
  <c r="G839" i="2"/>
  <c r="F840" i="2"/>
  <c r="G840" i="2"/>
  <c r="H840" i="2"/>
  <c r="F841" i="2"/>
  <c r="G841" i="2"/>
  <c r="H841" i="2"/>
  <c r="G842" i="2"/>
  <c r="H842" i="2"/>
  <c r="F842" i="2"/>
  <c r="H843" i="2"/>
  <c r="F843" i="2"/>
  <c r="G843" i="2"/>
  <c r="F844" i="2"/>
  <c r="G844" i="2"/>
  <c r="H844" i="2"/>
  <c r="F845" i="2"/>
  <c r="G845" i="2"/>
  <c r="H845" i="2"/>
  <c r="G846" i="2"/>
  <c r="H846" i="2"/>
  <c r="F846" i="2"/>
  <c r="H847" i="2"/>
  <c r="F847" i="2"/>
  <c r="G847" i="2"/>
  <c r="F848" i="2"/>
  <c r="G848" i="2"/>
  <c r="H848" i="2"/>
  <c r="F849" i="2"/>
  <c r="G849" i="2"/>
  <c r="H849" i="2"/>
  <c r="G850" i="2"/>
  <c r="H850" i="2"/>
  <c r="F850" i="2"/>
  <c r="H851" i="2"/>
  <c r="F851" i="2"/>
  <c r="G851" i="2"/>
  <c r="F852" i="2"/>
  <c r="G852" i="2"/>
  <c r="H852" i="2"/>
  <c r="F853" i="2"/>
  <c r="G853" i="2"/>
  <c r="H853" i="2"/>
  <c r="G854" i="2"/>
  <c r="H854" i="2"/>
  <c r="F854" i="2"/>
  <c r="H855" i="2"/>
  <c r="F855" i="2"/>
  <c r="G855" i="2"/>
  <c r="F856" i="2"/>
  <c r="G856" i="2"/>
  <c r="H856" i="2"/>
  <c r="F857" i="2"/>
  <c r="G857" i="2"/>
  <c r="H857" i="2"/>
  <c r="G858" i="2"/>
  <c r="H858" i="2"/>
  <c r="F858" i="2"/>
  <c r="H859" i="2"/>
  <c r="F859" i="2"/>
  <c r="G859" i="2"/>
  <c r="F860" i="2"/>
  <c r="G860" i="2"/>
  <c r="H860" i="2"/>
  <c r="F861" i="2"/>
  <c r="G861" i="2"/>
  <c r="H861" i="2"/>
  <c r="G862" i="2"/>
  <c r="H862" i="2"/>
  <c r="F862" i="2"/>
  <c r="H863" i="2"/>
  <c r="F863" i="2"/>
  <c r="G863" i="2"/>
  <c r="F864" i="2"/>
  <c r="G864" i="2"/>
  <c r="H864" i="2"/>
  <c r="F865" i="2"/>
  <c r="G865" i="2"/>
  <c r="H865" i="2"/>
  <c r="G866" i="2"/>
  <c r="H866" i="2"/>
  <c r="F866" i="2"/>
  <c r="H867" i="2"/>
  <c r="F867" i="2"/>
  <c r="G867" i="2"/>
  <c r="F868" i="2"/>
  <c r="G868" i="2"/>
  <c r="H868" i="2"/>
  <c r="F869" i="2"/>
  <c r="G869" i="2"/>
  <c r="H869" i="2"/>
  <c r="G870" i="2"/>
  <c r="H870" i="2"/>
  <c r="F870" i="2"/>
  <c r="H871" i="2"/>
  <c r="F871" i="2"/>
  <c r="G871" i="2"/>
  <c r="F872" i="2"/>
  <c r="G872" i="2"/>
  <c r="H872" i="2"/>
  <c r="F873" i="2"/>
  <c r="G873" i="2"/>
  <c r="H873" i="2"/>
  <c r="G874" i="2"/>
  <c r="H874" i="2"/>
  <c r="F874" i="2"/>
  <c r="H875" i="2"/>
  <c r="F875" i="2"/>
  <c r="G875" i="2"/>
  <c r="F876" i="2"/>
  <c r="G876" i="2"/>
  <c r="H876" i="2"/>
  <c r="F877" i="2"/>
  <c r="G877" i="2"/>
  <c r="H877" i="2"/>
  <c r="G878" i="2"/>
  <c r="H878" i="2"/>
  <c r="F878" i="2"/>
  <c r="H879" i="2"/>
  <c r="F879" i="2"/>
  <c r="G879" i="2"/>
  <c r="F880" i="2"/>
  <c r="G880" i="2"/>
  <c r="H880" i="2"/>
  <c r="F881" i="2"/>
  <c r="G881" i="2"/>
  <c r="H881" i="2"/>
  <c r="G882" i="2"/>
  <c r="H882" i="2"/>
  <c r="F882" i="2"/>
  <c r="H883" i="2"/>
  <c r="F883" i="2"/>
  <c r="G883" i="2"/>
  <c r="F884" i="2"/>
  <c r="G884" i="2"/>
  <c r="H884" i="2"/>
  <c r="F885" i="2"/>
  <c r="G885" i="2"/>
  <c r="H885" i="2"/>
  <c r="G886" i="2"/>
  <c r="H886" i="2"/>
  <c r="F886" i="2"/>
  <c r="H887" i="2"/>
  <c r="F887" i="2"/>
  <c r="G887" i="2"/>
  <c r="F888" i="2"/>
  <c r="G888" i="2"/>
  <c r="H888" i="2"/>
  <c r="F889" i="2"/>
  <c r="G889" i="2"/>
  <c r="H889" i="2"/>
  <c r="G890" i="2"/>
  <c r="H890" i="2"/>
  <c r="F890" i="2"/>
  <c r="H891" i="2"/>
  <c r="F891" i="2"/>
  <c r="G891" i="2"/>
  <c r="F892" i="2"/>
  <c r="G892" i="2"/>
  <c r="H892" i="2"/>
  <c r="F893" i="2"/>
  <c r="G893" i="2"/>
  <c r="H893" i="2"/>
  <c r="G894" i="2"/>
  <c r="H894" i="2"/>
  <c r="F894" i="2"/>
  <c r="H895" i="2"/>
  <c r="F895" i="2"/>
  <c r="G895" i="2"/>
  <c r="F896" i="2"/>
  <c r="G896" i="2"/>
  <c r="H896" i="2"/>
  <c r="F897" i="2"/>
  <c r="G897" i="2"/>
  <c r="H897" i="2"/>
  <c r="G898" i="2"/>
  <c r="H898" i="2"/>
  <c r="F898" i="2"/>
  <c r="H899" i="2"/>
  <c r="F899" i="2"/>
  <c r="G899" i="2"/>
  <c r="F900" i="2"/>
  <c r="G900" i="2"/>
  <c r="H900" i="2"/>
  <c r="F901" i="2"/>
  <c r="G901" i="2"/>
  <c r="H901" i="2"/>
  <c r="G902" i="2"/>
  <c r="H902" i="2"/>
  <c r="F902" i="2"/>
  <c r="H903" i="2"/>
  <c r="F903" i="2"/>
  <c r="G903" i="2"/>
  <c r="F904" i="2"/>
  <c r="G904" i="2"/>
  <c r="H904" i="2"/>
  <c r="F905" i="2"/>
  <c r="G905" i="2"/>
  <c r="H905" i="2"/>
  <c r="G906" i="2"/>
  <c r="H906" i="2"/>
  <c r="F906" i="2"/>
  <c r="H907" i="2"/>
  <c r="F907" i="2"/>
  <c r="G907" i="2"/>
  <c r="F908" i="2"/>
  <c r="G908" i="2"/>
  <c r="H908" i="2"/>
  <c r="F909" i="2"/>
  <c r="G909" i="2"/>
  <c r="H909" i="2"/>
  <c r="G910" i="2"/>
  <c r="H910" i="2"/>
  <c r="F910" i="2"/>
  <c r="H911" i="2"/>
  <c r="F911" i="2"/>
  <c r="G911" i="2"/>
  <c r="F912" i="2"/>
  <c r="G912" i="2"/>
  <c r="H912" i="2"/>
  <c r="F913" i="2"/>
  <c r="G913" i="2"/>
  <c r="H913" i="2"/>
  <c r="G914" i="2"/>
  <c r="H914" i="2"/>
  <c r="F914" i="2"/>
  <c r="H915" i="2"/>
  <c r="F915" i="2"/>
  <c r="G915" i="2"/>
  <c r="F916" i="2"/>
  <c r="G916" i="2"/>
  <c r="H916" i="2"/>
  <c r="F917" i="2"/>
  <c r="G917" i="2"/>
  <c r="H917" i="2"/>
  <c r="G918" i="2"/>
  <c r="H918" i="2"/>
  <c r="F918" i="2"/>
  <c r="H919" i="2"/>
  <c r="F919" i="2"/>
  <c r="G919" i="2"/>
  <c r="F920" i="2"/>
  <c r="G920" i="2"/>
  <c r="H920" i="2"/>
  <c r="F921" i="2"/>
  <c r="G921" i="2"/>
  <c r="H921" i="2"/>
  <c r="G922" i="2"/>
  <c r="H922" i="2"/>
  <c r="F922" i="2"/>
  <c r="H923" i="2"/>
  <c r="F923" i="2"/>
  <c r="G923" i="2"/>
  <c r="F924" i="2"/>
  <c r="G924" i="2"/>
  <c r="H924" i="2"/>
  <c r="F925" i="2"/>
  <c r="G925" i="2"/>
  <c r="H925" i="2"/>
  <c r="G926" i="2"/>
  <c r="H926" i="2"/>
  <c r="F926" i="2"/>
  <c r="H927" i="2"/>
  <c r="F927" i="2"/>
  <c r="G927" i="2"/>
  <c r="F928" i="2"/>
  <c r="G928" i="2"/>
  <c r="H928" i="2"/>
  <c r="F929" i="2"/>
  <c r="G929" i="2"/>
  <c r="H929" i="2"/>
  <c r="G930" i="2"/>
  <c r="H930" i="2"/>
  <c r="F930" i="2"/>
  <c r="H931" i="2"/>
  <c r="F931" i="2"/>
  <c r="G931" i="2"/>
  <c r="F932" i="2"/>
  <c r="G932" i="2"/>
  <c r="H932" i="2"/>
  <c r="F933" i="2"/>
  <c r="G933" i="2"/>
  <c r="H933" i="2"/>
  <c r="G934" i="2"/>
  <c r="H934" i="2"/>
  <c r="F934" i="2"/>
  <c r="H935" i="2"/>
  <c r="F935" i="2"/>
  <c r="G935" i="2"/>
  <c r="F936" i="2"/>
  <c r="G936" i="2"/>
  <c r="H936" i="2"/>
  <c r="F937" i="2"/>
  <c r="G937" i="2"/>
  <c r="H937" i="2"/>
  <c r="G938" i="2"/>
  <c r="H938" i="2"/>
  <c r="F938" i="2"/>
  <c r="H939" i="2"/>
  <c r="F939" i="2"/>
  <c r="G939" i="2"/>
  <c r="F940" i="2"/>
  <c r="G940" i="2"/>
  <c r="H940" i="2"/>
  <c r="F941" i="2"/>
  <c r="H941" i="2"/>
  <c r="G941" i="2"/>
  <c r="G942" i="2"/>
  <c r="H942" i="2"/>
  <c r="F942" i="2"/>
  <c r="H19" i="2"/>
  <c r="F19" i="2"/>
  <c r="G19" i="2"/>
  <c r="H23" i="2"/>
  <c r="F23" i="2"/>
  <c r="G23" i="2"/>
  <c r="H27" i="2"/>
  <c r="F27" i="2"/>
  <c r="G27" i="2"/>
  <c r="H31" i="2"/>
  <c r="F31" i="2"/>
  <c r="G31" i="2"/>
  <c r="F36" i="2"/>
  <c r="G36" i="2"/>
  <c r="H36" i="2"/>
  <c r="F40" i="2"/>
  <c r="G40" i="2"/>
  <c r="H40" i="2"/>
  <c r="F44" i="2"/>
  <c r="G44" i="2"/>
  <c r="H44" i="2"/>
  <c r="F48" i="2"/>
  <c r="G48" i="2"/>
  <c r="H48" i="2"/>
  <c r="F52" i="2"/>
  <c r="G52" i="2"/>
  <c r="H52" i="2"/>
  <c r="F56" i="2"/>
  <c r="G56" i="2"/>
  <c r="H56" i="2"/>
  <c r="H59" i="2"/>
  <c r="F59" i="2"/>
  <c r="G59" i="2"/>
  <c r="H63" i="2"/>
  <c r="F63" i="2"/>
  <c r="G63" i="2"/>
  <c r="H67" i="2"/>
  <c r="F67" i="2"/>
  <c r="G67" i="2"/>
  <c r="H71" i="2"/>
  <c r="F71" i="2"/>
  <c r="G71" i="2"/>
  <c r="H75" i="2"/>
  <c r="F75" i="2"/>
  <c r="G75" i="2"/>
  <c r="G78" i="2"/>
  <c r="H78" i="2"/>
  <c r="F78" i="2"/>
  <c r="G82" i="2"/>
  <c r="H82" i="2"/>
  <c r="F82" i="2"/>
  <c r="G86" i="2"/>
  <c r="H86" i="2"/>
  <c r="F86" i="2"/>
  <c r="H91" i="2"/>
  <c r="F91" i="2"/>
  <c r="G91" i="2"/>
  <c r="H95" i="2"/>
  <c r="F95" i="2"/>
  <c r="G95" i="2"/>
  <c r="H99" i="2"/>
  <c r="F99" i="2"/>
  <c r="G99" i="2"/>
  <c r="H103" i="2"/>
  <c r="F103" i="2"/>
  <c r="G103" i="2"/>
  <c r="H107" i="2"/>
  <c r="F107" i="2"/>
  <c r="G107" i="2"/>
  <c r="H111" i="2"/>
  <c r="F111" i="2"/>
  <c r="G111" i="2"/>
  <c r="H115" i="2"/>
  <c r="F115" i="2"/>
  <c r="G115" i="2"/>
  <c r="F120" i="2"/>
  <c r="G120" i="2"/>
  <c r="H120" i="2"/>
  <c r="F125" i="2"/>
  <c r="G125" i="2"/>
  <c r="H125" i="2"/>
  <c r="G130" i="2"/>
  <c r="H130" i="2"/>
  <c r="F130" i="2"/>
  <c r="G134" i="2"/>
  <c r="H134" i="2"/>
  <c r="F134" i="2"/>
  <c r="F137" i="2"/>
  <c r="G137" i="2"/>
  <c r="H137" i="2"/>
  <c r="G142" i="2"/>
  <c r="H142" i="2"/>
  <c r="F142" i="2"/>
  <c r="G150" i="2"/>
  <c r="H150" i="2"/>
  <c r="F150" i="2"/>
  <c r="F152" i="2"/>
  <c r="G152" i="2"/>
  <c r="H152" i="2"/>
  <c r="F156" i="2"/>
  <c r="G156" i="2"/>
  <c r="H156" i="2"/>
  <c r="F161" i="2"/>
  <c r="G161" i="2"/>
  <c r="H161" i="2"/>
  <c r="F165" i="2"/>
  <c r="G165" i="2"/>
  <c r="H165" i="2"/>
  <c r="F168" i="2"/>
  <c r="G168" i="2"/>
  <c r="H168" i="2"/>
  <c r="F176" i="2"/>
  <c r="G176" i="2"/>
  <c r="H176" i="2"/>
  <c r="G182" i="2"/>
  <c r="H182" i="2"/>
  <c r="F182" i="2"/>
  <c r="H187" i="2"/>
  <c r="F187" i="2"/>
  <c r="G187" i="2"/>
  <c r="F196" i="2"/>
  <c r="G196" i="2"/>
  <c r="H196" i="2"/>
  <c r="F200" i="2"/>
  <c r="G200" i="2"/>
  <c r="H200" i="2"/>
  <c r="F208" i="2"/>
  <c r="G208" i="2"/>
  <c r="H208" i="2"/>
  <c r="F213" i="2"/>
  <c r="G213" i="2"/>
  <c r="H213" i="2"/>
  <c r="G218" i="2"/>
  <c r="H218" i="2"/>
  <c r="F218" i="2"/>
  <c r="F228" i="2"/>
  <c r="G228" i="2"/>
  <c r="H228" i="2"/>
  <c r="H231" i="2"/>
  <c r="F231" i="2"/>
  <c r="G231" i="2"/>
  <c r="F236" i="2"/>
  <c r="G236" i="2"/>
  <c r="H236" i="2"/>
  <c r="F241" i="2"/>
  <c r="G241" i="2"/>
  <c r="H241" i="2"/>
  <c r="F245" i="2"/>
  <c r="G245" i="2"/>
  <c r="H245" i="2"/>
  <c r="G250" i="2"/>
  <c r="H250" i="2"/>
  <c r="F250" i="2"/>
  <c r="F256" i="2"/>
  <c r="G256" i="2"/>
  <c r="H256" i="2"/>
  <c r="F261" i="2"/>
  <c r="G261" i="2"/>
  <c r="H261" i="2"/>
  <c r="G266" i="2"/>
  <c r="H266" i="2"/>
  <c r="F266" i="2"/>
  <c r="F273" i="2"/>
  <c r="G273" i="2"/>
  <c r="H273" i="2"/>
  <c r="G278" i="2"/>
  <c r="H278" i="2"/>
  <c r="F278" i="2"/>
  <c r="F285" i="2"/>
  <c r="G285" i="2"/>
  <c r="H285" i="2"/>
  <c r="H291" i="2"/>
  <c r="F291" i="2"/>
  <c r="G291" i="2"/>
  <c r="F301" i="2"/>
  <c r="G301" i="2"/>
  <c r="H301" i="2"/>
  <c r="H307" i="2"/>
  <c r="F307" i="2"/>
  <c r="G307" i="2"/>
  <c r="F316" i="2"/>
  <c r="G316" i="2"/>
  <c r="H316" i="2"/>
  <c r="F321" i="2"/>
  <c r="G321" i="2"/>
  <c r="H321" i="2"/>
  <c r="G326" i="2"/>
  <c r="H326" i="2"/>
  <c r="F326" i="2"/>
  <c r="F332" i="2"/>
  <c r="G332" i="2"/>
  <c r="H332" i="2"/>
  <c r="F337" i="2"/>
  <c r="G337" i="2"/>
  <c r="H337" i="2"/>
  <c r="G342" i="2"/>
  <c r="H342" i="2"/>
  <c r="F342" i="2"/>
  <c r="G350" i="2"/>
  <c r="H350" i="2"/>
  <c r="F350" i="2"/>
  <c r="F356" i="2"/>
  <c r="G356" i="2"/>
  <c r="H356" i="2"/>
  <c r="H363" i="2"/>
  <c r="F363" i="2"/>
  <c r="G363" i="2"/>
  <c r="H367" i="2"/>
  <c r="F367" i="2"/>
  <c r="G367" i="2"/>
  <c r="H375" i="2"/>
  <c r="F375" i="2"/>
  <c r="G375" i="2"/>
  <c r="G382" i="2"/>
  <c r="H382" i="2"/>
  <c r="F382" i="2"/>
  <c r="H387" i="2"/>
  <c r="F387" i="2"/>
  <c r="G387" i="2"/>
  <c r="F396" i="2"/>
  <c r="G396" i="2"/>
  <c r="H396" i="2"/>
  <c r="F401" i="2"/>
  <c r="G401" i="2"/>
  <c r="H401" i="2"/>
  <c r="G406" i="2"/>
  <c r="H406" i="2"/>
  <c r="F406" i="2"/>
  <c r="F412" i="2"/>
  <c r="G412" i="2"/>
  <c r="H412" i="2"/>
  <c r="F417" i="2"/>
  <c r="G417" i="2"/>
  <c r="H417" i="2"/>
  <c r="G422" i="2"/>
  <c r="H422" i="2"/>
  <c r="F422" i="2"/>
  <c r="F429" i="2"/>
  <c r="G429" i="2"/>
  <c r="H429" i="2"/>
  <c r="H439" i="2"/>
  <c r="F439" i="2"/>
  <c r="G439" i="2"/>
  <c r="F445" i="2"/>
  <c r="G445" i="2"/>
  <c r="H445" i="2"/>
  <c r="F452" i="2"/>
  <c r="G452" i="2"/>
  <c r="H452" i="2"/>
  <c r="H459" i="2"/>
  <c r="F459" i="2"/>
  <c r="G459" i="2"/>
  <c r="F461" i="2"/>
  <c r="G461" i="2"/>
  <c r="H461" i="2"/>
  <c r="H467" i="2"/>
  <c r="F467" i="2"/>
  <c r="G467" i="2"/>
  <c r="F481" i="2"/>
  <c r="G481" i="2"/>
  <c r="H481" i="2"/>
  <c r="G18" i="2"/>
  <c r="H18" i="2"/>
  <c r="F18" i="2"/>
  <c r="G22" i="2"/>
  <c r="H22" i="2"/>
  <c r="F22" i="2"/>
  <c r="G26" i="2"/>
  <c r="H26" i="2"/>
  <c r="F26" i="2"/>
  <c r="G30" i="2"/>
  <c r="H30" i="2"/>
  <c r="F30" i="2"/>
  <c r="G34" i="2"/>
  <c r="H34" i="2"/>
  <c r="F34" i="2"/>
  <c r="F37" i="2"/>
  <c r="G37" i="2"/>
  <c r="H37" i="2"/>
  <c r="G42" i="2"/>
  <c r="H42" i="2"/>
  <c r="F42" i="2"/>
  <c r="H47" i="2"/>
  <c r="F47" i="2"/>
  <c r="G47" i="2"/>
  <c r="H51" i="2"/>
  <c r="F51" i="2"/>
  <c r="G51" i="2"/>
  <c r="H55" i="2"/>
  <c r="F55" i="2"/>
  <c r="G55" i="2"/>
  <c r="G58" i="2"/>
  <c r="H58" i="2"/>
  <c r="F58" i="2"/>
  <c r="G62" i="2"/>
  <c r="H62" i="2"/>
  <c r="F62" i="2"/>
  <c r="G66" i="2"/>
  <c r="H66" i="2"/>
  <c r="F66" i="2"/>
  <c r="F69" i="2"/>
  <c r="G69" i="2"/>
  <c r="H69" i="2"/>
  <c r="F73" i="2"/>
  <c r="G73" i="2"/>
  <c r="H73" i="2"/>
  <c r="F77" i="2"/>
  <c r="G77" i="2"/>
  <c r="H77" i="2"/>
  <c r="F81" i="2"/>
  <c r="G81" i="2"/>
  <c r="H81" i="2"/>
  <c r="F85" i="2"/>
  <c r="G85" i="2"/>
  <c r="H85" i="2"/>
  <c r="F89" i="2"/>
  <c r="G89" i="2"/>
  <c r="H89" i="2"/>
  <c r="F93" i="2"/>
  <c r="G93" i="2"/>
  <c r="H93" i="2"/>
  <c r="F97" i="2"/>
  <c r="G97" i="2"/>
  <c r="H97" i="2"/>
  <c r="F101" i="2"/>
  <c r="G101" i="2"/>
  <c r="H101" i="2"/>
  <c r="G106" i="2"/>
  <c r="H106" i="2"/>
  <c r="F106" i="2"/>
  <c r="G110" i="2"/>
  <c r="H110" i="2"/>
  <c r="F110" i="2"/>
  <c r="G114" i="2"/>
  <c r="H114" i="2"/>
  <c r="F114" i="2"/>
  <c r="F118" i="2"/>
  <c r="G118" i="2"/>
  <c r="H118" i="2"/>
  <c r="G122" i="2"/>
  <c r="H122" i="2"/>
  <c r="F122" i="2"/>
  <c r="F128" i="2"/>
  <c r="G128" i="2"/>
  <c r="H128" i="2"/>
  <c r="F133" i="2"/>
  <c r="G133" i="2"/>
  <c r="H133" i="2"/>
  <c r="G138" i="2"/>
  <c r="H138" i="2"/>
  <c r="F138" i="2"/>
  <c r="F144" i="2"/>
  <c r="G144" i="2"/>
  <c r="H144" i="2"/>
  <c r="F148" i="2"/>
  <c r="G148" i="2"/>
  <c r="H148" i="2"/>
  <c r="F153" i="2"/>
  <c r="G153" i="2"/>
  <c r="H153" i="2"/>
  <c r="F164" i="2"/>
  <c r="G164" i="2"/>
  <c r="H164" i="2"/>
  <c r="G170" i="2"/>
  <c r="H170" i="2"/>
  <c r="F170" i="2"/>
  <c r="G174" i="2"/>
  <c r="H174" i="2"/>
  <c r="F174" i="2"/>
  <c r="H179" i="2"/>
  <c r="F179" i="2"/>
  <c r="G179" i="2"/>
  <c r="G186" i="2"/>
  <c r="H186" i="2"/>
  <c r="F186" i="2"/>
  <c r="H191" i="2"/>
  <c r="F191" i="2"/>
  <c r="G191" i="2"/>
  <c r="F197" i="2"/>
  <c r="G197" i="2"/>
  <c r="H197" i="2"/>
  <c r="G202" i="2"/>
  <c r="H202" i="2"/>
  <c r="F202" i="2"/>
  <c r="H207" i="2"/>
  <c r="F207" i="2"/>
  <c r="G207" i="2"/>
  <c r="G214" i="2"/>
  <c r="H214" i="2"/>
  <c r="F214" i="2"/>
  <c r="H223" i="2"/>
  <c r="F223" i="2"/>
  <c r="G223" i="2"/>
  <c r="F232" i="2"/>
  <c r="G232" i="2"/>
  <c r="H232" i="2"/>
  <c r="F237" i="2"/>
  <c r="G237" i="2"/>
  <c r="H237" i="2"/>
  <c r="F244" i="2"/>
  <c r="G244" i="2"/>
  <c r="H244" i="2"/>
  <c r="F248" i="2"/>
  <c r="G248" i="2"/>
  <c r="H248" i="2"/>
  <c r="F253" i="2"/>
  <c r="G253" i="2"/>
  <c r="H253" i="2"/>
  <c r="F257" i="2"/>
  <c r="G257" i="2"/>
  <c r="H257" i="2"/>
  <c r="H263" i="2"/>
  <c r="F263" i="2"/>
  <c r="G263" i="2"/>
  <c r="F268" i="2"/>
  <c r="G268" i="2"/>
  <c r="H268" i="2"/>
  <c r="H275" i="2"/>
  <c r="F275" i="2"/>
  <c r="G275" i="2"/>
  <c r="H283" i="2"/>
  <c r="F283" i="2"/>
  <c r="G283" i="2"/>
  <c r="H287" i="2"/>
  <c r="F287" i="2"/>
  <c r="G287" i="2"/>
  <c r="G294" i="2"/>
  <c r="H294" i="2"/>
  <c r="F294" i="2"/>
  <c r="F300" i="2"/>
  <c r="G300" i="2"/>
  <c r="H300" i="2"/>
  <c r="F305" i="2"/>
  <c r="G305" i="2"/>
  <c r="H305" i="2"/>
  <c r="H311" i="2"/>
  <c r="F311" i="2"/>
  <c r="G311" i="2"/>
  <c r="H319" i="2"/>
  <c r="F319" i="2"/>
  <c r="G319" i="2"/>
  <c r="H323" i="2"/>
  <c r="F323" i="2"/>
  <c r="G323" i="2"/>
  <c r="H335" i="2"/>
  <c r="F335" i="2"/>
  <c r="G335" i="2"/>
  <c r="H343" i="2"/>
  <c r="F343" i="2"/>
  <c r="G343" i="2"/>
  <c r="F349" i="2"/>
  <c r="G349" i="2"/>
  <c r="H349" i="2"/>
  <c r="H355" i="2"/>
  <c r="F355" i="2"/>
  <c r="G355" i="2"/>
  <c r="F360" i="2"/>
  <c r="G360" i="2"/>
  <c r="H360" i="2"/>
  <c r="G366" i="2"/>
  <c r="H366" i="2"/>
  <c r="F366" i="2"/>
  <c r="F372" i="2"/>
  <c r="G372" i="2"/>
  <c r="H372" i="2"/>
  <c r="H379" i="2"/>
  <c r="F379" i="2"/>
  <c r="G379" i="2"/>
  <c r="H383" i="2"/>
  <c r="F383" i="2"/>
  <c r="G383" i="2"/>
  <c r="H391" i="2"/>
  <c r="F391" i="2"/>
  <c r="G391" i="2"/>
  <c r="H395" i="2"/>
  <c r="F395" i="2"/>
  <c r="G395" i="2"/>
  <c r="H399" i="2"/>
  <c r="F399" i="2"/>
  <c r="G399" i="2"/>
  <c r="F404" i="2"/>
  <c r="G404" i="2"/>
  <c r="H404" i="2"/>
  <c r="H411" i="2"/>
  <c r="F411" i="2"/>
  <c r="G411" i="2"/>
  <c r="G414" i="2"/>
  <c r="H414" i="2"/>
  <c r="F414" i="2"/>
  <c r="H419" i="2"/>
  <c r="F419" i="2"/>
  <c r="G419" i="2"/>
  <c r="F428" i="2"/>
  <c r="G428" i="2"/>
  <c r="H428" i="2"/>
  <c r="F433" i="2"/>
  <c r="G433" i="2"/>
  <c r="H433" i="2"/>
  <c r="G438" i="2"/>
  <c r="H438" i="2"/>
  <c r="F438" i="2"/>
  <c r="F444" i="2"/>
  <c r="G444" i="2"/>
  <c r="H444" i="2"/>
  <c r="F449" i="2"/>
  <c r="G449" i="2"/>
  <c r="H449" i="2"/>
  <c r="H455" i="2"/>
  <c r="F455" i="2"/>
  <c r="G455" i="2"/>
  <c r="G462" i="2"/>
  <c r="H462" i="2"/>
  <c r="F462" i="2"/>
  <c r="F480" i="2"/>
  <c r="G480" i="2"/>
  <c r="H480" i="2"/>
  <c r="F16" i="2"/>
  <c r="G16" i="2"/>
  <c r="H16" i="2"/>
  <c r="F20" i="2"/>
  <c r="G20" i="2"/>
  <c r="H20" i="2"/>
  <c r="F24" i="2"/>
  <c r="G24" i="2"/>
  <c r="H24" i="2"/>
  <c r="F28" i="2"/>
  <c r="G28" i="2"/>
  <c r="H28" i="2"/>
  <c r="F32" i="2"/>
  <c r="G32" i="2"/>
  <c r="H32" i="2"/>
  <c r="H35" i="2"/>
  <c r="F35" i="2"/>
  <c r="G35" i="2"/>
  <c r="H39" i="2"/>
  <c r="F39" i="2"/>
  <c r="G39" i="2"/>
  <c r="H43" i="2"/>
  <c r="F43" i="2"/>
  <c r="G43" i="2"/>
  <c r="G46" i="2"/>
  <c r="H46" i="2"/>
  <c r="F46" i="2"/>
  <c r="G50" i="2"/>
  <c r="H50" i="2"/>
  <c r="F50" i="2"/>
  <c r="F53" i="2"/>
  <c r="G53" i="2"/>
  <c r="H53" i="2"/>
  <c r="F57" i="2"/>
  <c r="G57" i="2"/>
  <c r="H57" i="2"/>
  <c r="F61" i="2"/>
  <c r="G61" i="2"/>
  <c r="H61" i="2"/>
  <c r="F64" i="2"/>
  <c r="G64" i="2"/>
  <c r="H64" i="2"/>
  <c r="F68" i="2"/>
  <c r="G68" i="2"/>
  <c r="H68" i="2"/>
  <c r="F72" i="2"/>
  <c r="G72" i="2"/>
  <c r="H72" i="2"/>
  <c r="F76" i="2"/>
  <c r="G76" i="2"/>
  <c r="H76" i="2"/>
  <c r="F80" i="2"/>
  <c r="G80" i="2"/>
  <c r="H80" i="2"/>
  <c r="F84" i="2"/>
  <c r="G84" i="2"/>
  <c r="H84" i="2"/>
  <c r="H87" i="2"/>
  <c r="F87" i="2"/>
  <c r="G87" i="2"/>
  <c r="G90" i="2"/>
  <c r="H90" i="2"/>
  <c r="F90" i="2"/>
  <c r="G94" i="2"/>
  <c r="H94" i="2"/>
  <c r="F94" i="2"/>
  <c r="G98" i="2"/>
  <c r="H98" i="2"/>
  <c r="F98" i="2"/>
  <c r="G102" i="2"/>
  <c r="H102" i="2"/>
  <c r="F102" i="2"/>
  <c r="F105" i="2"/>
  <c r="G105" i="2"/>
  <c r="H105" i="2"/>
  <c r="F109" i="2"/>
  <c r="G109" i="2"/>
  <c r="H109" i="2"/>
  <c r="F112" i="2"/>
  <c r="G112" i="2"/>
  <c r="H112" i="2"/>
  <c r="F116" i="2"/>
  <c r="G116" i="2"/>
  <c r="H116" i="2"/>
  <c r="H119" i="2"/>
  <c r="F119" i="2"/>
  <c r="G119" i="2"/>
  <c r="F124" i="2"/>
  <c r="G124" i="2"/>
  <c r="H124" i="2"/>
  <c r="F129" i="2"/>
  <c r="G129" i="2"/>
  <c r="H129" i="2"/>
  <c r="H135" i="2"/>
  <c r="F135" i="2"/>
  <c r="G135" i="2"/>
  <c r="F140" i="2"/>
  <c r="G140" i="2"/>
  <c r="H140" i="2"/>
  <c r="F145" i="2"/>
  <c r="G145" i="2"/>
  <c r="H145" i="2"/>
  <c r="H151" i="2"/>
  <c r="F151" i="2"/>
  <c r="G151" i="2"/>
  <c r="F157" i="2"/>
  <c r="G157" i="2"/>
  <c r="H157" i="2"/>
  <c r="F160" i="2"/>
  <c r="G160" i="2"/>
  <c r="H160" i="2"/>
  <c r="G166" i="2"/>
  <c r="H166" i="2"/>
  <c r="F166" i="2"/>
  <c r="F169" i="2"/>
  <c r="G169" i="2"/>
  <c r="H169" i="2"/>
  <c r="F173" i="2"/>
  <c r="G173" i="2"/>
  <c r="H173" i="2"/>
  <c r="F180" i="2"/>
  <c r="G180" i="2"/>
  <c r="H180" i="2"/>
  <c r="F184" i="2"/>
  <c r="G184" i="2"/>
  <c r="H184" i="2"/>
  <c r="G190" i="2"/>
  <c r="H190" i="2"/>
  <c r="F190" i="2"/>
  <c r="G198" i="2"/>
  <c r="H198" i="2"/>
  <c r="F198" i="2"/>
  <c r="F205" i="2"/>
  <c r="G205" i="2"/>
  <c r="H205" i="2"/>
  <c r="F212" i="2"/>
  <c r="G212" i="2"/>
  <c r="H212" i="2"/>
  <c r="H215" i="2"/>
  <c r="F215" i="2"/>
  <c r="G215" i="2"/>
  <c r="F220" i="2"/>
  <c r="G220" i="2"/>
  <c r="H220" i="2"/>
  <c r="F224" i="2"/>
  <c r="G224" i="2"/>
  <c r="H224" i="2"/>
  <c r="G230" i="2"/>
  <c r="H230" i="2"/>
  <c r="F230" i="2"/>
  <c r="H239" i="2"/>
  <c r="F239" i="2"/>
  <c r="G239" i="2"/>
  <c r="G246" i="2"/>
  <c r="H246" i="2"/>
  <c r="F246" i="2"/>
  <c r="F252" i="2"/>
  <c r="G252" i="2"/>
  <c r="H252" i="2"/>
  <c r="H255" i="2"/>
  <c r="F255" i="2"/>
  <c r="G255" i="2"/>
  <c r="G262" i="2"/>
  <c r="H262" i="2"/>
  <c r="F262" i="2"/>
  <c r="F272" i="2"/>
  <c r="G272" i="2"/>
  <c r="H272" i="2"/>
  <c r="F276" i="2"/>
  <c r="G276" i="2"/>
  <c r="H276" i="2"/>
  <c r="G286" i="2"/>
  <c r="H286" i="2"/>
  <c r="F286" i="2"/>
  <c r="F292" i="2"/>
  <c r="G292" i="2"/>
  <c r="H292" i="2"/>
  <c r="H299" i="2"/>
  <c r="F299" i="2"/>
  <c r="G299" i="2"/>
  <c r="H303" i="2"/>
  <c r="F303" i="2"/>
  <c r="G303" i="2"/>
  <c r="F308" i="2"/>
  <c r="G308" i="2"/>
  <c r="H308" i="2"/>
  <c r="H315" i="2"/>
  <c r="F315" i="2"/>
  <c r="G315" i="2"/>
  <c r="G318" i="2"/>
  <c r="H318" i="2"/>
  <c r="F318" i="2"/>
  <c r="H327" i="2"/>
  <c r="F327" i="2"/>
  <c r="G327" i="2"/>
  <c r="F333" i="2"/>
  <c r="G333" i="2"/>
  <c r="H333" i="2"/>
  <c r="F340" i="2"/>
  <c r="G340" i="2"/>
  <c r="H340" i="2"/>
  <c r="H347" i="2"/>
  <c r="F347" i="2"/>
  <c r="G347" i="2"/>
  <c r="H351" i="2"/>
  <c r="F351" i="2"/>
  <c r="G351" i="2"/>
  <c r="H359" i="2"/>
  <c r="F359" i="2"/>
  <c r="G359" i="2"/>
  <c r="F365" i="2"/>
  <c r="G365" i="2"/>
  <c r="H365" i="2"/>
  <c r="H371" i="2"/>
  <c r="F371" i="2"/>
  <c r="G371" i="2"/>
  <c r="F381" i="2"/>
  <c r="G381" i="2"/>
  <c r="H381" i="2"/>
  <c r="F388" i="2"/>
  <c r="G388" i="2"/>
  <c r="H388" i="2"/>
  <c r="G398" i="2"/>
  <c r="H398" i="2"/>
  <c r="F398" i="2"/>
  <c r="H407" i="2"/>
  <c r="F407" i="2"/>
  <c r="G407" i="2"/>
  <c r="F413" i="2"/>
  <c r="G413" i="2"/>
  <c r="H413" i="2"/>
  <c r="H423" i="2"/>
  <c r="F423" i="2"/>
  <c r="G423" i="2"/>
  <c r="G430" i="2"/>
  <c r="H430" i="2"/>
  <c r="F430" i="2"/>
  <c r="H435" i="2"/>
  <c r="F435" i="2"/>
  <c r="G435" i="2"/>
  <c r="H447" i="2"/>
  <c r="F447" i="2"/>
  <c r="G447" i="2"/>
  <c r="G454" i="2"/>
  <c r="H454" i="2"/>
  <c r="F454" i="2"/>
  <c r="F460" i="2"/>
  <c r="G460" i="2"/>
  <c r="H460" i="2"/>
  <c r="H479" i="2"/>
  <c r="F479" i="2"/>
  <c r="G479" i="2"/>
  <c r="E707" i="2"/>
  <c r="E708" i="2"/>
  <c r="E709"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6" i="2"/>
  <c r="E787" i="2"/>
  <c r="E788" i="2"/>
  <c r="E789" i="2"/>
  <c r="E790" i="2"/>
  <c r="E791" i="2"/>
  <c r="E792" i="2"/>
  <c r="E793" i="2"/>
  <c r="E4" i="2"/>
  <c r="E5" i="2"/>
  <c r="E6" i="2"/>
  <c r="E7" i="2"/>
  <c r="E8" i="2"/>
  <c r="E9" i="2"/>
  <c r="E10" i="2"/>
  <c r="E11" i="2"/>
  <c r="E12" i="2"/>
  <c r="E13" i="2"/>
  <c r="E14" i="2"/>
  <c r="E15" i="2"/>
  <c r="E131" i="2"/>
  <c r="E147" i="2"/>
  <c r="E163" i="2"/>
  <c r="E181" i="2"/>
  <c r="E189" i="2"/>
  <c r="E201" i="2"/>
  <c r="E203" i="2"/>
  <c r="E217" i="2"/>
  <c r="E219" i="2"/>
  <c r="E233" i="2"/>
  <c r="E235" i="2"/>
  <c r="E249" i="2"/>
  <c r="E251" i="2"/>
  <c r="E265" i="2"/>
  <c r="E267" i="2"/>
  <c r="E127" i="2"/>
  <c r="E143" i="2"/>
  <c r="E159" i="2"/>
  <c r="E175" i="2"/>
  <c r="E206" i="2"/>
  <c r="E222" i="2"/>
  <c r="E238" i="2"/>
  <c r="E254" i="2"/>
  <c r="E271" i="2"/>
  <c r="E123" i="2"/>
  <c r="E139" i="2"/>
  <c r="E155" i="2"/>
  <c r="E171" i="2"/>
  <c r="E177" i="2"/>
  <c r="E185" i="2"/>
  <c r="E193" i="2"/>
  <c r="E194" i="2"/>
  <c r="E195" i="2"/>
  <c r="E209" i="2"/>
  <c r="E210" i="2"/>
  <c r="E211" i="2"/>
  <c r="E226" i="2"/>
  <c r="E227" i="2"/>
  <c r="E242" i="2"/>
  <c r="E243" i="2"/>
  <c r="E258" i="2"/>
  <c r="E259" i="2"/>
  <c r="E274" i="2"/>
  <c r="E288" i="2"/>
  <c r="E290" i="2"/>
  <c r="E304" i="2"/>
  <c r="E306" i="2"/>
  <c r="E320" i="2"/>
  <c r="E322" i="2"/>
  <c r="E336" i="2"/>
  <c r="E338" i="2"/>
  <c r="E352" i="2"/>
  <c r="E354" i="2"/>
  <c r="E368" i="2"/>
  <c r="E370" i="2"/>
  <c r="E384" i="2"/>
  <c r="E386" i="2"/>
  <c r="E400" i="2"/>
  <c r="E402" i="2"/>
  <c r="E416" i="2"/>
  <c r="E418" i="2"/>
  <c r="E432" i="2"/>
  <c r="E434" i="2"/>
  <c r="E448" i="2"/>
  <c r="E450" i="2"/>
  <c r="E464" i="2"/>
  <c r="E466" i="2"/>
  <c r="E482" i="2"/>
  <c r="E496" i="2"/>
  <c r="E498" i="2"/>
  <c r="E512" i="2"/>
  <c r="E514" i="2"/>
  <c r="E528" i="2"/>
  <c r="E530" i="2"/>
  <c r="E544" i="2"/>
  <c r="E546" i="2"/>
  <c r="E560" i="2"/>
  <c r="E562" i="2"/>
  <c r="E576" i="2"/>
  <c r="E578" i="2"/>
  <c r="E592" i="2"/>
  <c r="E594" i="2"/>
  <c r="E270" i="2"/>
  <c r="E277" i="2"/>
  <c r="E293" i="2"/>
  <c r="E309" i="2"/>
  <c r="E325" i="2"/>
  <c r="E341" i="2"/>
  <c r="E357" i="2"/>
  <c r="E373" i="2"/>
  <c r="E389" i="2"/>
  <c r="E405" i="2"/>
  <c r="E421" i="2"/>
  <c r="E437" i="2"/>
  <c r="E453" i="2"/>
  <c r="E469" i="2"/>
  <c r="E485" i="2"/>
  <c r="E501" i="2"/>
  <c r="E517" i="2"/>
  <c r="E533" i="2"/>
  <c r="E549" i="2"/>
  <c r="E565" i="2"/>
  <c r="E581" i="2"/>
  <c r="E597" i="2"/>
  <c r="E280" i="2"/>
  <c r="E281" i="2"/>
  <c r="E282" i="2"/>
  <c r="E296" i="2"/>
  <c r="E297" i="2"/>
  <c r="E298" i="2"/>
  <c r="E312" i="2"/>
  <c r="E313" i="2"/>
  <c r="E314" i="2"/>
  <c r="E328" i="2"/>
  <c r="E329" i="2"/>
  <c r="E330" i="2"/>
  <c r="E344" i="2"/>
  <c r="E345" i="2"/>
  <c r="E346" i="2"/>
  <c r="E361" i="2"/>
  <c r="E362" i="2"/>
  <c r="E376" i="2"/>
  <c r="E377" i="2"/>
  <c r="E378" i="2"/>
  <c r="E392" i="2"/>
  <c r="E393" i="2"/>
  <c r="E394" i="2"/>
  <c r="E408" i="2"/>
  <c r="E409" i="2"/>
  <c r="E410" i="2"/>
  <c r="E424" i="2"/>
  <c r="E425" i="2"/>
  <c r="E426" i="2"/>
  <c r="E440" i="2"/>
  <c r="E441" i="2"/>
  <c r="E442" i="2"/>
  <c r="E456" i="2"/>
  <c r="E457" i="2"/>
  <c r="E458" i="2"/>
  <c r="E472" i="2"/>
  <c r="E473" i="2"/>
  <c r="E474" i="2"/>
  <c r="E488" i="2"/>
  <c r="E489" i="2"/>
  <c r="E490" i="2"/>
  <c r="E504" i="2"/>
  <c r="E505" i="2"/>
  <c r="E506" i="2"/>
  <c r="E520" i="2"/>
  <c r="E521" i="2"/>
  <c r="E522" i="2"/>
  <c r="E536" i="2"/>
  <c r="E537" i="2"/>
  <c r="E538" i="2"/>
  <c r="E552" i="2"/>
  <c r="E553" i="2"/>
  <c r="E554" i="2"/>
  <c r="E568" i="2"/>
  <c r="E569" i="2"/>
  <c r="E570" i="2"/>
  <c r="E584" i="2"/>
  <c r="E585" i="2"/>
  <c r="E586" i="2"/>
  <c r="E600" i="2"/>
  <c r="E601" i="2"/>
  <c r="E602" i="2"/>
  <c r="E605" i="2"/>
  <c r="C6" i="8"/>
  <c r="G602" i="2" l="1"/>
  <c r="H602" i="2"/>
  <c r="F602" i="2"/>
  <c r="F568" i="2"/>
  <c r="G568" i="2"/>
  <c r="H568" i="2"/>
  <c r="F521" i="2"/>
  <c r="G521" i="2"/>
  <c r="H521" i="2"/>
  <c r="G474" i="2"/>
  <c r="H474" i="2"/>
  <c r="F474" i="2"/>
  <c r="F440" i="2"/>
  <c r="G440" i="2"/>
  <c r="H440" i="2"/>
  <c r="G410" i="2"/>
  <c r="H410" i="2"/>
  <c r="F410" i="2"/>
  <c r="F393" i="2"/>
  <c r="G393" i="2"/>
  <c r="H393" i="2"/>
  <c r="F376" i="2"/>
  <c r="G376" i="2"/>
  <c r="H376" i="2"/>
  <c r="F345" i="2"/>
  <c r="G345" i="2"/>
  <c r="H345" i="2"/>
  <c r="F328" i="2"/>
  <c r="G328" i="2"/>
  <c r="H328" i="2"/>
  <c r="G298" i="2"/>
  <c r="H298" i="2"/>
  <c r="F298" i="2"/>
  <c r="F281" i="2"/>
  <c r="G281" i="2"/>
  <c r="H281" i="2"/>
  <c r="F565" i="2"/>
  <c r="G565" i="2"/>
  <c r="H565" i="2"/>
  <c r="F501" i="2"/>
  <c r="G501" i="2"/>
  <c r="H501" i="2"/>
  <c r="F437" i="2"/>
  <c r="G437" i="2"/>
  <c r="H437" i="2"/>
  <c r="F373" i="2"/>
  <c r="G373" i="2"/>
  <c r="H373" i="2"/>
  <c r="F309" i="2"/>
  <c r="G309" i="2"/>
  <c r="H309" i="2"/>
  <c r="G594" i="2"/>
  <c r="H594" i="2"/>
  <c r="F594" i="2"/>
  <c r="G562" i="2"/>
  <c r="H562" i="2"/>
  <c r="F562" i="2"/>
  <c r="G530" i="2"/>
  <c r="H530" i="2"/>
  <c r="F530" i="2"/>
  <c r="G498" i="2"/>
  <c r="H498" i="2"/>
  <c r="F498" i="2"/>
  <c r="F464" i="2"/>
  <c r="G464" i="2"/>
  <c r="H464" i="2"/>
  <c r="F432" i="2"/>
  <c r="G432" i="2"/>
  <c r="H432" i="2"/>
  <c r="F400" i="2"/>
  <c r="G400" i="2"/>
  <c r="H400" i="2"/>
  <c r="F368" i="2"/>
  <c r="G368" i="2"/>
  <c r="H368" i="2"/>
  <c r="F336" i="2"/>
  <c r="G336" i="2"/>
  <c r="H336" i="2"/>
  <c r="F304" i="2"/>
  <c r="G304" i="2"/>
  <c r="H304" i="2"/>
  <c r="H259" i="2"/>
  <c r="F259" i="2"/>
  <c r="G259" i="2"/>
  <c r="H227" i="2"/>
  <c r="F227" i="2"/>
  <c r="G227" i="2"/>
  <c r="F209" i="2"/>
  <c r="G209" i="2"/>
  <c r="H209" i="2"/>
  <c r="F185" i="2"/>
  <c r="G185" i="2"/>
  <c r="H185" i="2"/>
  <c r="H139" i="2"/>
  <c r="F139" i="2"/>
  <c r="G139" i="2"/>
  <c r="G238" i="2"/>
  <c r="H238" i="2"/>
  <c r="F238" i="2"/>
  <c r="H159" i="2"/>
  <c r="F159" i="2"/>
  <c r="G159" i="2"/>
  <c r="F265" i="2"/>
  <c r="G265" i="2"/>
  <c r="H265" i="2"/>
  <c r="F233" i="2"/>
  <c r="G233" i="2"/>
  <c r="H233" i="2"/>
  <c r="F201" i="2"/>
  <c r="G201" i="2"/>
  <c r="H201" i="2"/>
  <c r="H147" i="2"/>
  <c r="F147" i="2"/>
  <c r="G147" i="2"/>
  <c r="F13" i="2"/>
  <c r="G13" i="2"/>
  <c r="H13" i="2"/>
  <c r="F9" i="2"/>
  <c r="G9" i="2"/>
  <c r="H9" i="2"/>
  <c r="F5" i="2"/>
  <c r="G5" i="2"/>
  <c r="H5" i="2"/>
  <c r="H791" i="2"/>
  <c r="F791" i="2"/>
  <c r="G791" i="2"/>
  <c r="H787" i="2"/>
  <c r="F787" i="2"/>
  <c r="G787" i="2"/>
  <c r="G782" i="2"/>
  <c r="H782" i="2"/>
  <c r="F782" i="2"/>
  <c r="G778" i="2"/>
  <c r="H778" i="2"/>
  <c r="F778" i="2"/>
  <c r="G774" i="2"/>
  <c r="H774" i="2"/>
  <c r="F774" i="2"/>
  <c r="G770" i="2"/>
  <c r="H770" i="2"/>
  <c r="F770" i="2"/>
  <c r="G766" i="2"/>
  <c r="H766" i="2"/>
  <c r="F766" i="2"/>
  <c r="G762" i="2"/>
  <c r="H762" i="2"/>
  <c r="F762" i="2"/>
  <c r="G758" i="2"/>
  <c r="H758" i="2"/>
  <c r="F758" i="2"/>
  <c r="G754" i="2"/>
  <c r="H754" i="2"/>
  <c r="F754" i="2"/>
  <c r="G750" i="2"/>
  <c r="H750" i="2"/>
  <c r="F750" i="2"/>
  <c r="G746" i="2"/>
  <c r="H746" i="2"/>
  <c r="F746" i="2"/>
  <c r="G742" i="2"/>
  <c r="H742" i="2"/>
  <c r="F742" i="2"/>
  <c r="G738" i="2"/>
  <c r="H738" i="2"/>
  <c r="F738" i="2"/>
  <c r="G734" i="2"/>
  <c r="H734" i="2"/>
  <c r="F734" i="2"/>
  <c r="G730" i="2"/>
  <c r="H730" i="2"/>
  <c r="F730" i="2"/>
  <c r="G726" i="2"/>
  <c r="H726" i="2"/>
  <c r="F726" i="2"/>
  <c r="G722" i="2"/>
  <c r="H722" i="2"/>
  <c r="F722" i="2"/>
  <c r="G718" i="2"/>
  <c r="H718" i="2"/>
  <c r="F718" i="2"/>
  <c r="G714" i="2"/>
  <c r="H714" i="2"/>
  <c r="F714" i="2"/>
  <c r="F709" i="2"/>
  <c r="G709" i="2"/>
  <c r="H709" i="2"/>
  <c r="F585" i="2"/>
  <c r="G585" i="2"/>
  <c r="H585" i="2"/>
  <c r="G538" i="2"/>
  <c r="H538" i="2"/>
  <c r="F538" i="2"/>
  <c r="F504" i="2"/>
  <c r="G504" i="2"/>
  <c r="H504" i="2"/>
  <c r="F457" i="2"/>
  <c r="G457" i="2"/>
  <c r="H457" i="2"/>
  <c r="F601" i="2"/>
  <c r="G601" i="2"/>
  <c r="H601" i="2"/>
  <c r="F584" i="2"/>
  <c r="G584" i="2"/>
  <c r="H584" i="2"/>
  <c r="G554" i="2"/>
  <c r="H554" i="2"/>
  <c r="F554" i="2"/>
  <c r="F537" i="2"/>
  <c r="G537" i="2"/>
  <c r="H537" i="2"/>
  <c r="F520" i="2"/>
  <c r="G520" i="2"/>
  <c r="H520" i="2"/>
  <c r="G490" i="2"/>
  <c r="H490" i="2"/>
  <c r="F490" i="2"/>
  <c r="F473" i="2"/>
  <c r="G473" i="2"/>
  <c r="H473" i="2"/>
  <c r="F456" i="2"/>
  <c r="G456" i="2"/>
  <c r="H456" i="2"/>
  <c r="G426" i="2"/>
  <c r="H426" i="2"/>
  <c r="F426" i="2"/>
  <c r="F409" i="2"/>
  <c r="G409" i="2"/>
  <c r="H409" i="2"/>
  <c r="F392" i="2"/>
  <c r="G392" i="2"/>
  <c r="H392" i="2"/>
  <c r="G362" i="2"/>
  <c r="H362" i="2"/>
  <c r="F362" i="2"/>
  <c r="F344" i="2"/>
  <c r="G344" i="2"/>
  <c r="H344" i="2"/>
  <c r="G314" i="2"/>
  <c r="H314" i="2"/>
  <c r="F314" i="2"/>
  <c r="F297" i="2"/>
  <c r="G297" i="2"/>
  <c r="H297" i="2"/>
  <c r="F280" i="2"/>
  <c r="G280" i="2"/>
  <c r="H280" i="2"/>
  <c r="F549" i="2"/>
  <c r="G549" i="2"/>
  <c r="H549" i="2"/>
  <c r="F485" i="2"/>
  <c r="G485" i="2"/>
  <c r="H485" i="2"/>
  <c r="F421" i="2"/>
  <c r="G421" i="2"/>
  <c r="H421" i="2"/>
  <c r="F357" i="2"/>
  <c r="G357" i="2"/>
  <c r="H357" i="2"/>
  <c r="F293" i="2"/>
  <c r="G293" i="2"/>
  <c r="H293" i="2"/>
  <c r="F592" i="2"/>
  <c r="G592" i="2"/>
  <c r="H592" i="2"/>
  <c r="F560" i="2"/>
  <c r="G560" i="2"/>
  <c r="H560" i="2"/>
  <c r="F528" i="2"/>
  <c r="G528" i="2"/>
  <c r="H528" i="2"/>
  <c r="F496" i="2"/>
  <c r="G496" i="2"/>
  <c r="H496" i="2"/>
  <c r="G450" i="2"/>
  <c r="H450" i="2"/>
  <c r="F450" i="2"/>
  <c r="G418" i="2"/>
  <c r="H418" i="2"/>
  <c r="F418" i="2"/>
  <c r="G386" i="2"/>
  <c r="H386" i="2"/>
  <c r="F386" i="2"/>
  <c r="G354" i="2"/>
  <c r="H354" i="2"/>
  <c r="F354" i="2"/>
  <c r="G322" i="2"/>
  <c r="H322" i="2"/>
  <c r="F322" i="2"/>
  <c r="G290" i="2"/>
  <c r="H290" i="2"/>
  <c r="F290" i="2"/>
  <c r="G258" i="2"/>
  <c r="H258" i="2"/>
  <c r="F258" i="2"/>
  <c r="G226" i="2"/>
  <c r="H226" i="2"/>
  <c r="F226" i="2"/>
  <c r="H195" i="2"/>
  <c r="F195" i="2"/>
  <c r="G195" i="2"/>
  <c r="F177" i="2"/>
  <c r="G177" i="2"/>
  <c r="H177" i="2"/>
  <c r="H123" i="2"/>
  <c r="F123" i="2"/>
  <c r="G123" i="2"/>
  <c r="G222" i="2"/>
  <c r="H222" i="2"/>
  <c r="F222" i="2"/>
  <c r="H143" i="2"/>
  <c r="F143" i="2"/>
  <c r="G143" i="2"/>
  <c r="H251" i="2"/>
  <c r="F251" i="2"/>
  <c r="G251" i="2"/>
  <c r="H219" i="2"/>
  <c r="F219" i="2"/>
  <c r="G219" i="2"/>
  <c r="F189" i="2"/>
  <c r="G189" i="2"/>
  <c r="H189" i="2"/>
  <c r="H131" i="2"/>
  <c r="F131" i="2"/>
  <c r="G131" i="2"/>
  <c r="F12" i="2"/>
  <c r="G12" i="2"/>
  <c r="H12" i="2"/>
  <c r="F8" i="2"/>
  <c r="G8" i="2"/>
  <c r="H8" i="2"/>
  <c r="F4" i="2"/>
  <c r="G4" i="2"/>
  <c r="H4" i="2"/>
  <c r="G790" i="2"/>
  <c r="H790" i="2"/>
  <c r="F790" i="2"/>
  <c r="G786" i="2"/>
  <c r="H786" i="2"/>
  <c r="F786" i="2"/>
  <c r="F781" i="2"/>
  <c r="G781" i="2"/>
  <c r="H781" i="2"/>
  <c r="F777" i="2"/>
  <c r="G777" i="2"/>
  <c r="H777" i="2"/>
  <c r="F773" i="2"/>
  <c r="G773" i="2"/>
  <c r="H773" i="2"/>
  <c r="F769" i="2"/>
  <c r="G769" i="2"/>
  <c r="H769" i="2"/>
  <c r="F765" i="2"/>
  <c r="G765" i="2"/>
  <c r="H765" i="2"/>
  <c r="F761" i="2"/>
  <c r="G761" i="2"/>
  <c r="H761" i="2"/>
  <c r="F757" i="2"/>
  <c r="G757" i="2"/>
  <c r="H757" i="2"/>
  <c r="F753" i="2"/>
  <c r="G753" i="2"/>
  <c r="H753" i="2"/>
  <c r="F749" i="2"/>
  <c r="G749" i="2"/>
  <c r="H749" i="2"/>
  <c r="F745" i="2"/>
  <c r="G745" i="2"/>
  <c r="H745" i="2"/>
  <c r="F741" i="2"/>
  <c r="G741" i="2"/>
  <c r="H741" i="2"/>
  <c r="F737" i="2"/>
  <c r="G737" i="2"/>
  <c r="H737" i="2"/>
  <c r="F733" i="2"/>
  <c r="G733" i="2"/>
  <c r="H733" i="2"/>
  <c r="F729" i="2"/>
  <c r="G729" i="2"/>
  <c r="H729" i="2"/>
  <c r="F725" i="2"/>
  <c r="G725" i="2"/>
  <c r="H725" i="2"/>
  <c r="F721" i="2"/>
  <c r="G721" i="2"/>
  <c r="H721" i="2"/>
  <c r="F717" i="2"/>
  <c r="G717" i="2"/>
  <c r="H717" i="2"/>
  <c r="F713" i="2"/>
  <c r="G713" i="2"/>
  <c r="H713" i="2"/>
  <c r="F708" i="2"/>
  <c r="G708" i="2"/>
  <c r="H708" i="2"/>
  <c r="F600" i="2"/>
  <c r="G600" i="2"/>
  <c r="H600" i="2"/>
  <c r="G570" i="2"/>
  <c r="H570" i="2"/>
  <c r="F570" i="2"/>
  <c r="F553" i="2"/>
  <c r="G553" i="2"/>
  <c r="H553" i="2"/>
  <c r="F536" i="2"/>
  <c r="G536" i="2"/>
  <c r="H536" i="2"/>
  <c r="G506" i="2"/>
  <c r="H506" i="2"/>
  <c r="F506" i="2"/>
  <c r="F489" i="2"/>
  <c r="G489" i="2"/>
  <c r="H489" i="2"/>
  <c r="F472" i="2"/>
  <c r="G472" i="2"/>
  <c r="H472" i="2"/>
  <c r="G442" i="2"/>
  <c r="H442" i="2"/>
  <c r="F442" i="2"/>
  <c r="F425" i="2"/>
  <c r="G425" i="2"/>
  <c r="H425" i="2"/>
  <c r="F408" i="2"/>
  <c r="G408" i="2"/>
  <c r="H408" i="2"/>
  <c r="G378" i="2"/>
  <c r="H378" i="2"/>
  <c r="F378" i="2"/>
  <c r="F361" i="2"/>
  <c r="G361" i="2"/>
  <c r="H361" i="2"/>
  <c r="G330" i="2"/>
  <c r="H330" i="2"/>
  <c r="F330" i="2"/>
  <c r="F313" i="2"/>
  <c r="G313" i="2"/>
  <c r="H313" i="2"/>
  <c r="F296" i="2"/>
  <c r="G296" i="2"/>
  <c r="H296" i="2"/>
  <c r="F597" i="2"/>
  <c r="G597" i="2"/>
  <c r="H597" i="2"/>
  <c r="F533" i="2"/>
  <c r="G533" i="2"/>
  <c r="H533" i="2"/>
  <c r="F469" i="2"/>
  <c r="G469" i="2"/>
  <c r="H469" i="2"/>
  <c r="F405" i="2"/>
  <c r="G405" i="2"/>
  <c r="H405" i="2"/>
  <c r="F341" i="2"/>
  <c r="G341" i="2"/>
  <c r="H341" i="2"/>
  <c r="F277" i="2"/>
  <c r="G277" i="2"/>
  <c r="H277" i="2"/>
  <c r="G578" i="2"/>
  <c r="H578" i="2"/>
  <c r="F578" i="2"/>
  <c r="G546" i="2"/>
  <c r="H546" i="2"/>
  <c r="F546" i="2"/>
  <c r="G514" i="2"/>
  <c r="H514" i="2"/>
  <c r="F514" i="2"/>
  <c r="G482" i="2"/>
  <c r="H482" i="2"/>
  <c r="F482" i="2"/>
  <c r="F448" i="2"/>
  <c r="G448" i="2"/>
  <c r="H448" i="2"/>
  <c r="F416" i="2"/>
  <c r="G416" i="2"/>
  <c r="H416" i="2"/>
  <c r="F384" i="2"/>
  <c r="G384" i="2"/>
  <c r="H384" i="2"/>
  <c r="F352" i="2"/>
  <c r="G352" i="2"/>
  <c r="H352" i="2"/>
  <c r="F320" i="2"/>
  <c r="G320" i="2"/>
  <c r="H320" i="2"/>
  <c r="F288" i="2"/>
  <c r="G288" i="2"/>
  <c r="H288" i="2"/>
  <c r="H243" i="2"/>
  <c r="F243" i="2"/>
  <c r="G243" i="2"/>
  <c r="H211" i="2"/>
  <c r="F211" i="2"/>
  <c r="G211" i="2"/>
  <c r="G194" i="2"/>
  <c r="H194" i="2"/>
  <c r="F194" i="2"/>
  <c r="H171" i="2"/>
  <c r="F171" i="2"/>
  <c r="G171" i="2"/>
  <c r="H271" i="2"/>
  <c r="F271" i="2"/>
  <c r="G271" i="2"/>
  <c r="G206" i="2"/>
  <c r="H206" i="2"/>
  <c r="F206" i="2"/>
  <c r="H127" i="2"/>
  <c r="F127" i="2"/>
  <c r="G127" i="2"/>
  <c r="F249" i="2"/>
  <c r="G249" i="2"/>
  <c r="H249" i="2"/>
  <c r="F217" i="2"/>
  <c r="G217" i="2"/>
  <c r="H217" i="2"/>
  <c r="F181" i="2"/>
  <c r="G181" i="2"/>
  <c r="H181" i="2"/>
  <c r="H15" i="2"/>
  <c r="F15" i="2"/>
  <c r="G15" i="2"/>
  <c r="H11" i="2"/>
  <c r="F11" i="2"/>
  <c r="G11" i="2"/>
  <c r="H7" i="2"/>
  <c r="F7" i="2"/>
  <c r="G7" i="2"/>
  <c r="F793" i="2"/>
  <c r="G793" i="2"/>
  <c r="H793" i="2"/>
  <c r="F789" i="2"/>
  <c r="G789" i="2"/>
  <c r="H789" i="2"/>
  <c r="F784" i="2"/>
  <c r="G784" i="2"/>
  <c r="H784" i="2"/>
  <c r="F780" i="2"/>
  <c r="G780" i="2"/>
  <c r="H780" i="2"/>
  <c r="F776" i="2"/>
  <c r="G776" i="2"/>
  <c r="H776" i="2"/>
  <c r="F772" i="2"/>
  <c r="G772" i="2"/>
  <c r="H772" i="2"/>
  <c r="F768" i="2"/>
  <c r="G768" i="2"/>
  <c r="H768" i="2"/>
  <c r="F764" i="2"/>
  <c r="G764" i="2"/>
  <c r="H764" i="2"/>
  <c r="F760" i="2"/>
  <c r="G760" i="2"/>
  <c r="H760" i="2"/>
  <c r="F756" i="2"/>
  <c r="G756" i="2"/>
  <c r="H756" i="2"/>
  <c r="F752" i="2"/>
  <c r="G752" i="2"/>
  <c r="H752" i="2"/>
  <c r="F748" i="2"/>
  <c r="G748" i="2"/>
  <c r="H748" i="2"/>
  <c r="F744" i="2"/>
  <c r="G744" i="2"/>
  <c r="H744" i="2"/>
  <c r="F740" i="2"/>
  <c r="G740" i="2"/>
  <c r="H740" i="2"/>
  <c r="F736" i="2"/>
  <c r="G736" i="2"/>
  <c r="H736" i="2"/>
  <c r="F732" i="2"/>
  <c r="G732" i="2"/>
  <c r="H732" i="2"/>
  <c r="F728" i="2"/>
  <c r="G728" i="2"/>
  <c r="H728" i="2"/>
  <c r="F724" i="2"/>
  <c r="G724" i="2"/>
  <c r="H724" i="2"/>
  <c r="F720" i="2"/>
  <c r="G720" i="2"/>
  <c r="H720" i="2"/>
  <c r="F716" i="2"/>
  <c r="G716" i="2"/>
  <c r="H716" i="2"/>
  <c r="F712" i="2"/>
  <c r="G712" i="2"/>
  <c r="H712" i="2"/>
  <c r="H707" i="2"/>
  <c r="F707" i="2"/>
  <c r="G707" i="2"/>
  <c r="F605" i="2"/>
  <c r="G605" i="2"/>
  <c r="H605" i="2"/>
  <c r="G586" i="2"/>
  <c r="H586" i="2"/>
  <c r="F586" i="2"/>
  <c r="F569" i="2"/>
  <c r="G569" i="2"/>
  <c r="H569" i="2"/>
  <c r="F552" i="2"/>
  <c r="G552" i="2"/>
  <c r="H552" i="2"/>
  <c r="G522" i="2"/>
  <c r="H522" i="2"/>
  <c r="F522" i="2"/>
  <c r="F505" i="2"/>
  <c r="G505" i="2"/>
  <c r="H505" i="2"/>
  <c r="F488" i="2"/>
  <c r="G488" i="2"/>
  <c r="H488" i="2"/>
  <c r="G458" i="2"/>
  <c r="H458" i="2"/>
  <c r="F458" i="2"/>
  <c r="F441" i="2"/>
  <c r="G441" i="2"/>
  <c r="H441" i="2"/>
  <c r="F424" i="2"/>
  <c r="G424" i="2"/>
  <c r="H424" i="2"/>
  <c r="G394" i="2"/>
  <c r="H394" i="2"/>
  <c r="F394" i="2"/>
  <c r="F377" i="2"/>
  <c r="G377" i="2"/>
  <c r="H377" i="2"/>
  <c r="G346" i="2"/>
  <c r="H346" i="2"/>
  <c r="F346" i="2"/>
  <c r="F329" i="2"/>
  <c r="G329" i="2"/>
  <c r="H329" i="2"/>
  <c r="F312" i="2"/>
  <c r="G312" i="2"/>
  <c r="H312" i="2"/>
  <c r="G282" i="2"/>
  <c r="H282" i="2"/>
  <c r="F282" i="2"/>
  <c r="F581" i="2"/>
  <c r="G581" i="2"/>
  <c r="H581" i="2"/>
  <c r="F517" i="2"/>
  <c r="G517" i="2"/>
  <c r="H517" i="2"/>
  <c r="F453" i="2"/>
  <c r="G453" i="2"/>
  <c r="H453" i="2"/>
  <c r="F389" i="2"/>
  <c r="G389" i="2"/>
  <c r="H389" i="2"/>
  <c r="F325" i="2"/>
  <c r="G325" i="2"/>
  <c r="H325" i="2"/>
  <c r="G270" i="2"/>
  <c r="H270" i="2"/>
  <c r="F270" i="2"/>
  <c r="F576" i="2"/>
  <c r="G576" i="2"/>
  <c r="H576" i="2"/>
  <c r="F544" i="2"/>
  <c r="G544" i="2"/>
  <c r="H544" i="2"/>
  <c r="F512" i="2"/>
  <c r="G512" i="2"/>
  <c r="H512" i="2"/>
  <c r="G466" i="2"/>
  <c r="H466" i="2"/>
  <c r="F466" i="2"/>
  <c r="G434" i="2"/>
  <c r="H434" i="2"/>
  <c r="F434" i="2"/>
  <c r="G402" i="2"/>
  <c r="H402" i="2"/>
  <c r="F402" i="2"/>
  <c r="G370" i="2"/>
  <c r="H370" i="2"/>
  <c r="F370" i="2"/>
  <c r="G338" i="2"/>
  <c r="H338" i="2"/>
  <c r="F338" i="2"/>
  <c r="G306" i="2"/>
  <c r="H306" i="2"/>
  <c r="F306" i="2"/>
  <c r="G274" i="2"/>
  <c r="H274" i="2"/>
  <c r="F274" i="2"/>
  <c r="G242" i="2"/>
  <c r="H242" i="2"/>
  <c r="F242" i="2"/>
  <c r="G210" i="2"/>
  <c r="H210" i="2"/>
  <c r="F210" i="2"/>
  <c r="F193" i="2"/>
  <c r="G193" i="2"/>
  <c r="H193" i="2"/>
  <c r="H155" i="2"/>
  <c r="F155" i="2"/>
  <c r="G155" i="2"/>
  <c r="G254" i="2"/>
  <c r="H254" i="2"/>
  <c r="F254" i="2"/>
  <c r="H175" i="2"/>
  <c r="F175" i="2"/>
  <c r="G175" i="2"/>
  <c r="H267" i="2"/>
  <c r="F267" i="2"/>
  <c r="G267" i="2"/>
  <c r="H235" i="2"/>
  <c r="F235" i="2"/>
  <c r="G235" i="2"/>
  <c r="H203" i="2"/>
  <c r="F203" i="2"/>
  <c r="G203" i="2"/>
  <c r="H163" i="2"/>
  <c r="F163" i="2"/>
  <c r="G163" i="2"/>
  <c r="G14" i="2"/>
  <c r="H14" i="2"/>
  <c r="F14" i="2"/>
  <c r="G10" i="2"/>
  <c r="H10" i="2"/>
  <c r="F10" i="2"/>
  <c r="G6" i="2"/>
  <c r="H6" i="2"/>
  <c r="F6" i="2"/>
  <c r="F792" i="2"/>
  <c r="G792" i="2"/>
  <c r="H792" i="2"/>
  <c r="F788" i="2"/>
  <c r="G788" i="2"/>
  <c r="H788" i="2"/>
  <c r="H783" i="2"/>
  <c r="F783" i="2"/>
  <c r="G783" i="2"/>
  <c r="H779" i="2"/>
  <c r="F779" i="2"/>
  <c r="G779" i="2"/>
  <c r="H775" i="2"/>
  <c r="F775" i="2"/>
  <c r="G775" i="2"/>
  <c r="H771" i="2"/>
  <c r="F771" i="2"/>
  <c r="G771" i="2"/>
  <c r="H767" i="2"/>
  <c r="F767" i="2"/>
  <c r="G767" i="2"/>
  <c r="H763" i="2"/>
  <c r="F763" i="2"/>
  <c r="G763" i="2"/>
  <c r="H759" i="2"/>
  <c r="F759" i="2"/>
  <c r="G759" i="2"/>
  <c r="H755" i="2"/>
  <c r="F755" i="2"/>
  <c r="G755" i="2"/>
  <c r="H751" i="2"/>
  <c r="F751" i="2"/>
  <c r="G751" i="2"/>
  <c r="H747" i="2"/>
  <c r="F747" i="2"/>
  <c r="G747" i="2"/>
  <c r="H743" i="2"/>
  <c r="F743" i="2"/>
  <c r="G743" i="2"/>
  <c r="H739" i="2"/>
  <c r="F739" i="2"/>
  <c r="G739" i="2"/>
  <c r="H735" i="2"/>
  <c r="F735" i="2"/>
  <c r="G735" i="2"/>
  <c r="H731" i="2"/>
  <c r="F731" i="2"/>
  <c r="G731" i="2"/>
  <c r="H727" i="2"/>
  <c r="F727" i="2"/>
  <c r="G727" i="2"/>
  <c r="H723" i="2"/>
  <c r="F723" i="2"/>
  <c r="G723" i="2"/>
  <c r="H719" i="2"/>
  <c r="F719" i="2"/>
  <c r="G719" i="2"/>
  <c r="H715" i="2"/>
  <c r="F715" i="2"/>
  <c r="G715" i="2"/>
  <c r="H711" i="2"/>
  <c r="F711" i="2"/>
  <c r="G711" i="2"/>
  <c r="C2" i="8"/>
  <c r="B2" i="8"/>
  <c r="C5" i="8"/>
  <c r="B5" i="8"/>
  <c r="C3" i="8" l="1"/>
  <c r="B3" i="8"/>
  <c r="B4" i="8" l="1"/>
  <c r="C4" i="8"/>
</calcChain>
</file>

<file path=xl/sharedStrings.xml><?xml version="1.0" encoding="utf-8"?>
<sst xmlns="http://schemas.openxmlformats.org/spreadsheetml/2006/main" count="3863" uniqueCount="1018">
  <si>
    <t xml:space="preserve">SmartyGrants CLASSIE Template - Funding Split by Subject </t>
  </si>
  <si>
    <r>
      <rPr>
        <sz val="12"/>
        <color rgb="FF000000"/>
        <rFont val="Calibri"/>
        <scheme val="minor"/>
      </rPr>
      <t xml:space="preserve">This report template allows grantmakers to explore </t>
    </r>
    <r>
      <rPr>
        <b/>
        <sz val="12"/>
        <color rgb="FF000000"/>
        <rFont val="Calibri"/>
        <scheme val="minor"/>
      </rPr>
      <t>funding per subject category</t>
    </r>
    <r>
      <rPr>
        <sz val="12"/>
        <color rgb="FF000000"/>
        <rFont val="Calibri"/>
        <scheme val="minor"/>
      </rPr>
      <t xml:space="preserve"> (with double- and triple-counted amounts </t>
    </r>
    <r>
      <rPr>
        <b/>
        <sz val="12"/>
        <color rgb="FF000000"/>
        <rFont val="Calibri"/>
        <scheme val="minor"/>
      </rPr>
      <t xml:space="preserve">split by the number of classifications </t>
    </r>
    <r>
      <rPr>
        <sz val="12"/>
        <color rgb="FF000000"/>
        <rFont val="Calibri"/>
        <scheme val="minor"/>
      </rPr>
      <t>so that total funding across the board isn't inflated by multiple classifications).</t>
    </r>
  </si>
  <si>
    <t xml:space="preserve">The sheets included in this Excel file are described below: </t>
  </si>
  <si>
    <r>
      <rPr>
        <b/>
        <sz val="12"/>
        <color rgb="FF000000"/>
        <rFont val="Calibri"/>
        <scheme val="minor"/>
      </rPr>
      <t>1. Funding Split by Subject</t>
    </r>
    <r>
      <rPr>
        <sz val="12"/>
        <color rgb="FF000000"/>
        <rFont val="Calibri"/>
        <scheme val="minor"/>
      </rPr>
      <t xml:space="preserve"> contains a pie chart that visualises funding split by each subject category. Applications with multiple subject classifications selected have their funding equally distributed between each subject to avoid inflating the total funds distributed. </t>
    </r>
  </si>
  <si>
    <t xml:space="preserve">The remaining sheets contain data used to populate the graph above. Consult these sheets to dive deeper. </t>
  </si>
  <si>
    <r>
      <rPr>
        <b/>
        <sz val="12"/>
        <color rgb="FF000000"/>
        <rFont val="Calibri"/>
        <scheme val="minor"/>
      </rPr>
      <t xml:space="preserve">2. Applications </t>
    </r>
    <r>
      <rPr>
        <sz val="12"/>
        <color rgb="FF000000"/>
        <rFont val="Calibri"/>
        <scheme val="minor"/>
      </rPr>
      <t>returns one row for each application that the report is run on, and includes basic summary and funding information.</t>
    </r>
  </si>
  <si>
    <r>
      <rPr>
        <b/>
        <sz val="12"/>
        <color rgb="FF000000"/>
        <rFont val="Calibri"/>
        <scheme val="minor"/>
      </rPr>
      <t>3. Classifications</t>
    </r>
    <r>
      <rPr>
        <sz val="12"/>
        <color rgb="FF000000"/>
        <rFont val="Calibri"/>
        <scheme val="minor"/>
      </rPr>
      <t xml:space="preserve"> contains classification information for each application. Each row lists a single classification, so applications with multiple classifications will have multiple rows. This sheet also contains applications that were not classified. </t>
    </r>
  </si>
  <si>
    <r>
      <rPr>
        <b/>
        <sz val="12"/>
        <color rgb="FF000000"/>
        <rFont val="Calibri"/>
        <scheme val="minor"/>
      </rPr>
      <t>4. Pivot</t>
    </r>
    <r>
      <rPr>
        <sz val="12"/>
        <color rgb="FF000000"/>
        <rFont val="Calibri"/>
        <scheme val="minor"/>
      </rPr>
      <t xml:space="preserve"> contains a formatted pivot table with each selected subject and the total funds allocated and approved against them. </t>
    </r>
  </si>
  <si>
    <r>
      <rPr>
        <b/>
        <sz val="12"/>
        <color rgb="FF000000"/>
        <rFont val="Calibri"/>
        <scheme val="minor"/>
      </rPr>
      <t xml:space="preserve">5. Pivot for Graph </t>
    </r>
    <r>
      <rPr>
        <sz val="12"/>
        <color rgb="FF000000"/>
        <rFont val="Calibri"/>
        <scheme val="minor"/>
      </rPr>
      <t xml:space="preserve">is used to populate the Funding Split by Subject graph. </t>
    </r>
  </si>
  <si>
    <r>
      <rPr>
        <b/>
        <sz val="12"/>
        <color rgb="FF000000"/>
        <rFont val="Calibri"/>
        <scheme val="minor"/>
      </rPr>
      <t>6. All Subjects</t>
    </r>
    <r>
      <rPr>
        <sz val="12"/>
        <color rgb="FF000000"/>
        <rFont val="Calibri"/>
        <scheme val="minor"/>
      </rPr>
      <t xml:space="preserve"> is pre-populated with every CLASSIE 4.2 category, even those that may have no applications associated with them. </t>
    </r>
  </si>
  <si>
    <t>Applications</t>
  </si>
  <si>
    <t>Grant Program</t>
  </si>
  <si>
    <t>Grant Round</t>
  </si>
  <si>
    <t>Stage</t>
  </si>
  <si>
    <t>Submitted on</t>
  </si>
  <si>
    <t>Application ID</t>
  </si>
  <si>
    <t>Organisation Name</t>
  </si>
  <si>
    <t>Project Title</t>
  </si>
  <si>
    <t>Decision</t>
  </si>
  <si>
    <t>Total Amount Requested</t>
  </si>
  <si>
    <t xml:space="preserve">Total Project Cost </t>
  </si>
  <si>
    <t>Total Allocated</t>
  </si>
  <si>
    <t>&lt;wr:forEach select='/report/application' var='app'&gt;&lt;wr:if select='FALSE'&gt;</t>
  </si>
  <si>
    <t>&lt;/wr:if&gt;&lt;wr:out select='${app}/program/name' nickname='[Application:Program]'/&gt;</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</si>
  <si>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</si>
  <si>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</si>
  <si>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</si>
  <si>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</si>
  <si>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</si>
  <si>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</si>
  <si>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</si>
  <si>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&lt;wr:out select='${app}/standard/total_amount_requested' nickname='[SQ:total_amount_requested]'/&gt;</t>
  </si>
  <si>
    <t>&lt;wr:out select='${app}/standard/total_project_cost' nickname='[SQ:total_project_cost]'/&gt;</t>
  </si>
  <si>
    <t>&lt;wr:out select='${app}/funding/total_amount_approved/@value' type='NUMBER' pattern='$##,###' input='$##,###' nickname='[Application:Total_Allocated]'/&gt;</t>
  </si>
  <si>
    <t>&lt;/wr:forEach&gt;</t>
  </si>
  <si>
    <t>Classifications</t>
  </si>
  <si>
    <t>Total Amount Requested - Split</t>
  </si>
  <si>
    <t>Total Allocated - Split</t>
  </si>
  <si>
    <t>Full</t>
  </si>
  <si>
    <t>Level1</t>
  </si>
  <si>
    <t>Level2</t>
  </si>
  <si>
    <t>Level3</t>
  </si>
  <si>
    <t>Level4</t>
  </si>
  <si>
    <t>Choice</t>
  </si>
  <si>
    <t>&lt;wr:forEach select='/report/subjects' var='choice'&gt;&lt;wr:if select='FALSE'&gt;</t>
  </si>
  <si>
    <t>&lt;/wr:if&gt;&lt;wr:out select='${choice}/app_id' nickname='[SQ:project_subjects_Application_ID]'/&gt;</t>
  </si>
  <si>
    <t>&lt;wr:out select='${choice}/full' nickname='[SQ:project_subjects_Full]'/&gt;</t>
  </si>
  <si>
    <t>&lt;wr:if select='${choice}/level1 !=""'&gt;&lt;wr:out select='${choice}/level1' nickname='[SQ:project_subjects_Level1]'/&gt;&lt;wr:else/&gt;No Level 1 classification&lt;/wr:if&gt;</t>
  </si>
  <si>
    <t>&lt;wr:if select='${choice}/level2 !=""'&gt;&lt;wr:out select='${choice}/level2' nickname='[SQ:project_subjects_Level2]'/&gt;&lt;wr:else/&gt;No Level 2 classification&lt;/wr:if&gt;</t>
  </si>
  <si>
    <t>&lt;wr:if select='${choice}/level3 !=""'&gt;&lt;wr:out select='${choice}/level3' nickname='[SQ:project_subjects_Level3]'/&gt;&lt;wr:else/&gt;No Level 3 classification&lt;/wr:if&gt;</t>
  </si>
  <si>
    <t>&lt;wr:if select='${choice}/level4 !=""'&gt;&lt;wr:out select='${choice}/level4' nickname='[SQ:project_subjects_Level4]'/&gt;&lt;wr:else/&gt;No Level 4 classification&lt;/wr:if&gt;</t>
  </si>
  <si>
    <t>&lt;wr:out select='${choice}/choice' nickname='[SQ:project_subjects_Choice]'/&gt;</t>
  </si>
  <si>
    <t>&lt;/wr:forEach&gt;&lt;wr:forEach select='/report/application' var='app'&gt;&lt;wr:if select='${app}/standard/project_subjects/full =""'&gt;</t>
  </si>
  <si>
    <t>Unknown or not classified</t>
  </si>
  <si>
    <t>&lt;/wr:if&gt;&lt;/wr:forEach&gt;</t>
  </si>
  <si>
    <t>Results</t>
  </si>
  <si>
    <t>Subjects</t>
  </si>
  <si>
    <t>Number of Applications</t>
  </si>
  <si>
    <t>Sum of Total Amount Requested</t>
  </si>
  <si>
    <t>Sum of Total Amount Allocated</t>
  </si>
  <si>
    <t>(blank)</t>
  </si>
  <si>
    <t>Grand Total</t>
  </si>
  <si>
    <t>Total Amount Allocated split by Subject</t>
  </si>
  <si>
    <t>Subject - Level 1</t>
  </si>
  <si>
    <t>Total</t>
  </si>
  <si>
    <t>All Subjects</t>
  </si>
  <si>
    <t>Level 1</t>
  </si>
  <si>
    <t>Level 2</t>
  </si>
  <si>
    <t>Level 3</t>
  </si>
  <si>
    <t>Level 4</t>
  </si>
  <si>
    <t>Full Breadcrumb (from parts)</t>
  </si>
  <si>
    <t>Total Amount Requested (Split)</t>
  </si>
  <si>
    <t>Total Allocated (Split)</t>
  </si>
  <si>
    <t>Agriculture, fisheries and forestry</t>
  </si>
  <si>
    <t/>
  </si>
  <si>
    <t>Agriculture</t>
  </si>
  <si>
    <t>Agricultural shows</t>
  </si>
  <si>
    <t>Farm viability</t>
  </si>
  <si>
    <t>Agricultural advocacy</t>
  </si>
  <si>
    <t>Agricultural cooperatives</t>
  </si>
  <si>
    <t>Agricultural education</t>
  </si>
  <si>
    <t>Horticulture and cropping</t>
  </si>
  <si>
    <t>Irrigation and water management</t>
  </si>
  <si>
    <t>Livestock</t>
  </si>
  <si>
    <t>Fishing and aquaculture</t>
  </si>
  <si>
    <t>Fish farms and hatcheries</t>
  </si>
  <si>
    <t>Sustainable fishing</t>
  </si>
  <si>
    <t>Food security</t>
  </si>
  <si>
    <t>Community food systems</t>
  </si>
  <si>
    <t>Food sovereignty</t>
  </si>
  <si>
    <t>Small-holder farming</t>
  </si>
  <si>
    <t>Sustainable agriculture</t>
  </si>
  <si>
    <t>Agrodiversity</t>
  </si>
  <si>
    <t>Agroecology</t>
  </si>
  <si>
    <t>Genetically modified organisms</t>
  </si>
  <si>
    <t>Organic farming</t>
  </si>
  <si>
    <t>Forestry</t>
  </si>
  <si>
    <t>Non-timber forestry</t>
  </si>
  <si>
    <t>Sustainable forestry</t>
  </si>
  <si>
    <t>Animal welfare</t>
  </si>
  <si>
    <t>Domesticated animal welfare</t>
  </si>
  <si>
    <t>Animal adoptions</t>
  </si>
  <si>
    <t>Animal population control</t>
  </si>
  <si>
    <t>Domestic and exotic animal rescue and rehabilitation</t>
  </si>
  <si>
    <t>Animal training</t>
  </si>
  <si>
    <t>Farm animal welfare</t>
  </si>
  <si>
    <t>Treatment of animals</t>
  </si>
  <si>
    <t>Vegetarianism / Veganism</t>
  </si>
  <si>
    <t>Veterinary medicine</t>
  </si>
  <si>
    <t>Wildlife welfare</t>
  </si>
  <si>
    <t>Aquatic wildlife protection</t>
  </si>
  <si>
    <t>Bird preservation</t>
  </si>
  <si>
    <t>Endangered species protection</t>
  </si>
  <si>
    <t>Illegal wildlife trade</t>
  </si>
  <si>
    <t>Native wildlife rehabilitation</t>
  </si>
  <si>
    <t>Wildlife sanctuaries</t>
  </si>
  <si>
    <t>Arts and culture</t>
  </si>
  <si>
    <t>Arts services</t>
  </si>
  <si>
    <t>Arts administration</t>
  </si>
  <si>
    <t>Arts councils</t>
  </si>
  <si>
    <t>Arts education</t>
  </si>
  <si>
    <t>Arts exchange</t>
  </si>
  <si>
    <t>Artist services</t>
  </si>
  <si>
    <t>Cultural awareness</t>
  </si>
  <si>
    <t>Ethnic and multicultural arts</t>
  </si>
  <si>
    <t>Sacred sites</t>
  </si>
  <si>
    <t>Traditional knowledge</t>
  </si>
  <si>
    <t>Festivals</t>
  </si>
  <si>
    <t>Cultural festival</t>
  </si>
  <si>
    <t>Film festival</t>
  </si>
  <si>
    <t>Food festival</t>
  </si>
  <si>
    <t>Heritage and history</t>
  </si>
  <si>
    <t>Commemorations</t>
  </si>
  <si>
    <t>Genealogy</t>
  </si>
  <si>
    <t>Historic preservation</t>
  </si>
  <si>
    <t>War memorials</t>
  </si>
  <si>
    <t>Humanities</t>
  </si>
  <si>
    <t>Art history</t>
  </si>
  <si>
    <t>History</t>
  </si>
  <si>
    <t>Languages</t>
  </si>
  <si>
    <t>Linguistics</t>
  </si>
  <si>
    <t>Literature and writing</t>
  </si>
  <si>
    <t>Philosophy</t>
  </si>
  <si>
    <t>Museums</t>
  </si>
  <si>
    <t>Art galleries and art museums</t>
  </si>
  <si>
    <t>Children's museums</t>
  </si>
  <si>
    <t>Ethnic or culturally-specific museums</t>
  </si>
  <si>
    <t>History museums</t>
  </si>
  <si>
    <t>Keeping places</t>
  </si>
  <si>
    <t>Maritime museums</t>
  </si>
  <si>
    <t>Natural history museums</t>
  </si>
  <si>
    <t>Planetariums</t>
  </si>
  <si>
    <t>Science museums</t>
  </si>
  <si>
    <t>Sport and hobby museums</t>
  </si>
  <si>
    <t>Performing arts</t>
  </si>
  <si>
    <t>Animation</t>
  </si>
  <si>
    <t>Circus</t>
  </si>
  <si>
    <t>Dance</t>
  </si>
  <si>
    <t>Ballet</t>
  </si>
  <si>
    <t>Choreography</t>
  </si>
  <si>
    <t>Contemporary dance</t>
  </si>
  <si>
    <t>Ethnic and multicultural dance</t>
  </si>
  <si>
    <t>Hip hop</t>
  </si>
  <si>
    <t>Jazz and tap dance</t>
  </si>
  <si>
    <t>Drama</t>
  </si>
  <si>
    <t>Music</t>
  </si>
  <si>
    <t>Composition</t>
  </si>
  <si>
    <t>Folk and indigenous music</t>
  </si>
  <si>
    <t>Opera</t>
  </si>
  <si>
    <t>Orchestral music</t>
  </si>
  <si>
    <t>Vocal music</t>
  </si>
  <si>
    <t>Electronic music</t>
  </si>
  <si>
    <t>Performing arts education</t>
  </si>
  <si>
    <t>Performance art</t>
  </si>
  <si>
    <t>Screen writing</t>
  </si>
  <si>
    <t>Spoken word</t>
  </si>
  <si>
    <t>Theatre</t>
  </si>
  <si>
    <t>Community theatre</t>
  </si>
  <si>
    <t>Improvisation</t>
  </si>
  <si>
    <t>Musical theatre</t>
  </si>
  <si>
    <t>Playwriting</t>
  </si>
  <si>
    <t>Professional theatre</t>
  </si>
  <si>
    <t>Public arts</t>
  </si>
  <si>
    <t>Screen</t>
  </si>
  <si>
    <t>Documentary</t>
  </si>
  <si>
    <t>Filmmaking</t>
  </si>
  <si>
    <t>Feature film</t>
  </si>
  <si>
    <t>Short film</t>
  </si>
  <si>
    <t>TV drama</t>
  </si>
  <si>
    <t>Video</t>
  </si>
  <si>
    <t>Visual arts</t>
  </si>
  <si>
    <t>Architecture</t>
  </si>
  <si>
    <t>Art conservation</t>
  </si>
  <si>
    <t>Ceramic arts</t>
  </si>
  <si>
    <t>Cinematography</t>
  </si>
  <si>
    <t>Design</t>
  </si>
  <si>
    <t>Digital arts</t>
  </si>
  <si>
    <t>Directing</t>
  </si>
  <si>
    <t>Drawing</t>
  </si>
  <si>
    <t>Painting</t>
  </si>
  <si>
    <t>Photography</t>
  </si>
  <si>
    <t>Printmaking</t>
  </si>
  <si>
    <t>Sculpture</t>
  </si>
  <si>
    <t>Textile arts</t>
  </si>
  <si>
    <t>Crafts</t>
  </si>
  <si>
    <t>Cross artforms</t>
  </si>
  <si>
    <t>Community development</t>
  </si>
  <si>
    <t>Community beautification</t>
  </si>
  <si>
    <t>Garden clubs</t>
  </si>
  <si>
    <t>Community landscaping</t>
  </si>
  <si>
    <t>Food forests</t>
  </si>
  <si>
    <t>Community facilities</t>
  </si>
  <si>
    <t>Community organising</t>
  </si>
  <si>
    <t>Community service organisations</t>
  </si>
  <si>
    <t>Grantmaking</t>
  </si>
  <si>
    <t>Neighbourhood associations</t>
  </si>
  <si>
    <t>Philanthropy promotion</t>
  </si>
  <si>
    <t>Place-based interventions</t>
  </si>
  <si>
    <t>Population change</t>
  </si>
  <si>
    <t>Voluntarism</t>
  </si>
  <si>
    <t>Community celebration</t>
  </si>
  <si>
    <t>Community information</t>
  </si>
  <si>
    <t>Economic development</t>
  </si>
  <si>
    <t>Employment</t>
  </si>
  <si>
    <t>Job benefits</t>
  </si>
  <si>
    <t>Job counselling</t>
  </si>
  <si>
    <t>Job creation and workforce development</t>
  </si>
  <si>
    <t>Job retraining</t>
  </si>
  <si>
    <t>Job training</t>
  </si>
  <si>
    <t>Unions</t>
  </si>
  <si>
    <t>Rural development</t>
  </si>
  <si>
    <t>Sustainable development</t>
  </si>
  <si>
    <t>Urban and town development</t>
  </si>
  <si>
    <t>Bicycling and pedestrian-oriented development</t>
  </si>
  <si>
    <t>Green building</t>
  </si>
  <si>
    <t>Public transport</t>
  </si>
  <si>
    <t>Urban planning</t>
  </si>
  <si>
    <t>Urban renewal</t>
  </si>
  <si>
    <t>Urban sprawl</t>
  </si>
  <si>
    <t>Financial services</t>
  </si>
  <si>
    <t>Anti-predatory lending</t>
  </si>
  <si>
    <t>Credit unions</t>
  </si>
  <si>
    <t>Development finance</t>
  </si>
  <si>
    <t>Financial counselling</t>
  </si>
  <si>
    <t>Home financing</t>
  </si>
  <si>
    <t>Insurance</t>
  </si>
  <si>
    <t>Investment services</t>
  </si>
  <si>
    <t>Community development finance</t>
  </si>
  <si>
    <t>Microfinance</t>
  </si>
  <si>
    <t>Sustainable finance</t>
  </si>
  <si>
    <t>Responsible banking</t>
  </si>
  <si>
    <t>Business and industry</t>
  </si>
  <si>
    <t>Business promotion</t>
  </si>
  <si>
    <t>Construction</t>
  </si>
  <si>
    <t>Corporate social responsibility</t>
  </si>
  <si>
    <t>Entrepreneurship</t>
  </si>
  <si>
    <t>Manufacturing</t>
  </si>
  <si>
    <t>Mining and resource extraction</t>
  </si>
  <si>
    <t>Real estate</t>
  </si>
  <si>
    <t>Research and development</t>
  </si>
  <si>
    <t>Social enterprise</t>
  </si>
  <si>
    <t>Tourism</t>
  </si>
  <si>
    <t>Trade</t>
  </si>
  <si>
    <t>Transport and storage</t>
  </si>
  <si>
    <t>Housing development</t>
  </si>
  <si>
    <t>Housing loss prevention</t>
  </si>
  <si>
    <t>Owners corporations</t>
  </si>
  <si>
    <t>Tenants' associations</t>
  </si>
  <si>
    <t>Education</t>
  </si>
  <si>
    <t>Adult education</t>
  </si>
  <si>
    <t>Basic and remedial instruction</t>
  </si>
  <si>
    <t>Adult literacy</t>
  </si>
  <si>
    <t>Adult numeracy</t>
  </si>
  <si>
    <t>Secondary school equivalency</t>
  </si>
  <si>
    <t>Continuing education</t>
  </si>
  <si>
    <t>English as a second language</t>
  </si>
  <si>
    <t>Distance learning</t>
  </si>
  <si>
    <t>Early childhood education</t>
  </si>
  <si>
    <t>Education support</t>
  </si>
  <si>
    <t>Education partnerships</t>
  </si>
  <si>
    <t>Educational assessment</t>
  </si>
  <si>
    <t>Educational exchanges</t>
  </si>
  <si>
    <t>Family-school involvement</t>
  </si>
  <si>
    <t>International student support</t>
  </si>
  <si>
    <t>Literacy and numeracy support</t>
  </si>
  <si>
    <t>Out-of-school learning</t>
  </si>
  <si>
    <t>Student retention</t>
  </si>
  <si>
    <t>Tutoring</t>
  </si>
  <si>
    <t>University preparation</t>
  </si>
  <si>
    <t>Educational management</t>
  </si>
  <si>
    <t>Equal opportunity in education</t>
  </si>
  <si>
    <t>Higher education</t>
  </si>
  <si>
    <t>Undergraduate education</t>
  </si>
  <si>
    <t>Postgraduate education</t>
  </si>
  <si>
    <t>Home schooling</t>
  </si>
  <si>
    <t>Learning technology</t>
  </si>
  <si>
    <t>Educational software</t>
  </si>
  <si>
    <t>E-learning</t>
  </si>
  <si>
    <t>Information and communications technology (ICT)</t>
  </si>
  <si>
    <t>Primary and secondary education</t>
  </si>
  <si>
    <t>Educational development</t>
  </si>
  <si>
    <t>Gifted education</t>
  </si>
  <si>
    <t>Languages education</t>
  </si>
  <si>
    <t>Primary education</t>
  </si>
  <si>
    <t>Secondary education</t>
  </si>
  <si>
    <t>Special needs education</t>
  </si>
  <si>
    <t>STEM education</t>
  </si>
  <si>
    <t>Two-way learning</t>
  </si>
  <si>
    <t>Student activities and services</t>
  </si>
  <si>
    <t>Alumni relations</t>
  </si>
  <si>
    <t>University clubs</t>
  </si>
  <si>
    <t>Vocational education and training</t>
  </si>
  <si>
    <t>Vocational post-secondary education</t>
  </si>
  <si>
    <t>Vocational secondary education</t>
  </si>
  <si>
    <t>Environment</t>
  </si>
  <si>
    <t>Biodiversity</t>
  </si>
  <si>
    <t>Forest preservation</t>
  </si>
  <si>
    <t>Forest management</t>
  </si>
  <si>
    <t>Rainforests</t>
  </si>
  <si>
    <t>Reforestation</t>
  </si>
  <si>
    <t>Plant biodiversity</t>
  </si>
  <si>
    <t>Botanical gardens</t>
  </si>
  <si>
    <t>Invasive plant species</t>
  </si>
  <si>
    <t>Wildlife biodiversity</t>
  </si>
  <si>
    <t>Aquariums</t>
  </si>
  <si>
    <t>Invasive animal species</t>
  </si>
  <si>
    <t>Zoos and wildlife centres</t>
  </si>
  <si>
    <t>Climate change</t>
  </si>
  <si>
    <t>Environmental economic instruments</t>
  </si>
  <si>
    <t>Environmental education</t>
  </si>
  <si>
    <t>Environmental studies</t>
  </si>
  <si>
    <t>Nature education</t>
  </si>
  <si>
    <t>Outdoor education</t>
  </si>
  <si>
    <t>Environmental justice</t>
  </si>
  <si>
    <t>Natural resource preservation</t>
  </si>
  <si>
    <t>Air quality</t>
  </si>
  <si>
    <t>Energy resources</t>
  </si>
  <si>
    <t>Energy efficiency</t>
  </si>
  <si>
    <t>Fossil fuels</t>
  </si>
  <si>
    <t>Nuclear energy</t>
  </si>
  <si>
    <t>Renewable energy</t>
  </si>
  <si>
    <t>Hazardous waste management</t>
  </si>
  <si>
    <t>Radiation control</t>
  </si>
  <si>
    <t>Toxic substance control</t>
  </si>
  <si>
    <t>Land resources</t>
  </si>
  <si>
    <t>Deserts</t>
  </si>
  <si>
    <t>Wetlands</t>
  </si>
  <si>
    <t>Grasslands</t>
  </si>
  <si>
    <t>Highlands</t>
  </si>
  <si>
    <t>Land degradation</t>
  </si>
  <si>
    <t>Tundra</t>
  </si>
  <si>
    <t>Solid waste management</t>
  </si>
  <si>
    <t>Composting</t>
  </si>
  <si>
    <t>Recycling</t>
  </si>
  <si>
    <t>Water resources</t>
  </si>
  <si>
    <t>Coral reefs</t>
  </si>
  <si>
    <t>Marine reserves</t>
  </si>
  <si>
    <t>Groundwater</t>
  </si>
  <si>
    <t>Oceans and coastal waters</t>
  </si>
  <si>
    <t>Rivers and lakes</t>
  </si>
  <si>
    <t>Water conservation</t>
  </si>
  <si>
    <t>Water pollution</t>
  </si>
  <si>
    <t>Health</t>
  </si>
  <si>
    <t>Complementary medicine</t>
  </si>
  <si>
    <t>Diseases and conditions</t>
  </si>
  <si>
    <t>Brain and nervous system disorders</t>
  </si>
  <si>
    <t>Alzheimer's disease and other forms of dementia</t>
  </si>
  <si>
    <t>Autism spectrum disorder</t>
  </si>
  <si>
    <t>Cerebral palsy</t>
  </si>
  <si>
    <t>Epilepsy</t>
  </si>
  <si>
    <t>Meningitis</t>
  </si>
  <si>
    <t>Motor neurone disease</t>
  </si>
  <si>
    <t>Multiple sclerosis</t>
  </si>
  <si>
    <t>Parkinson's disease</t>
  </si>
  <si>
    <t>Spinal cord injuries and diseases</t>
  </si>
  <si>
    <t>Stroke</t>
  </si>
  <si>
    <t>Cancers</t>
  </si>
  <si>
    <t>Brain cancer</t>
  </si>
  <si>
    <t>Breast cancer</t>
  </si>
  <si>
    <t>Cervical cancer</t>
  </si>
  <si>
    <t>Colorectal cancer</t>
  </si>
  <si>
    <t>Haematological cancers</t>
  </si>
  <si>
    <t>Lung cancer</t>
  </si>
  <si>
    <t>Ovarian cancer</t>
  </si>
  <si>
    <t>Pancreatic cancer</t>
  </si>
  <si>
    <t>Prostate cancer</t>
  </si>
  <si>
    <t>Skin cancer</t>
  </si>
  <si>
    <t>Digestive system diseases</t>
  </si>
  <si>
    <t>Coeliac disease</t>
  </si>
  <si>
    <t>Crohn's disease and colitis</t>
  </si>
  <si>
    <t>Irritable bowel syndrome</t>
  </si>
  <si>
    <t>Liver diseases</t>
  </si>
  <si>
    <t>Ear, nose and throat diseases</t>
  </si>
  <si>
    <t>Endocrine, nutritional and metabolic diseases</t>
  </si>
  <si>
    <t>Diabetes</t>
  </si>
  <si>
    <t>Malnutrition</t>
  </si>
  <si>
    <t>Eye diseases</t>
  </si>
  <si>
    <t>Genetic conditions and birth defects</t>
  </si>
  <si>
    <t>Cystic fibrosis</t>
  </si>
  <si>
    <t>Down syndrome</t>
  </si>
  <si>
    <t>Haemophilia</t>
  </si>
  <si>
    <t>Heart and circulatory system diseases</t>
  </si>
  <si>
    <t>Immune system diseases</t>
  </si>
  <si>
    <t>Hepatitis</t>
  </si>
  <si>
    <t>HIV/AIDS</t>
  </si>
  <si>
    <t>Lupus</t>
  </si>
  <si>
    <t>Infectious and parasitic diseases</t>
  </si>
  <si>
    <t>Cholera</t>
  </si>
  <si>
    <t>Ebola</t>
  </si>
  <si>
    <t>Malaria</t>
  </si>
  <si>
    <t>Tuberculosis</t>
  </si>
  <si>
    <t>Kidney diseases</t>
  </si>
  <si>
    <t>Mental and behavioural disorders</t>
  </si>
  <si>
    <t>Alcoholism</t>
  </si>
  <si>
    <t>Depression</t>
  </si>
  <si>
    <t>Learning disorders</t>
  </si>
  <si>
    <t>Schizophrenia</t>
  </si>
  <si>
    <t>Stress</t>
  </si>
  <si>
    <t>Musculoskeletal diseases</t>
  </si>
  <si>
    <t>Arthritis</t>
  </si>
  <si>
    <t>Muscular dystrophy</t>
  </si>
  <si>
    <t>Osteoporosis</t>
  </si>
  <si>
    <t>Respiratory diseases</t>
  </si>
  <si>
    <t>Asthma</t>
  </si>
  <si>
    <t>Bronchiectasis</t>
  </si>
  <si>
    <t>Chronic obstructive pulmonary disease</t>
  </si>
  <si>
    <t>Haemophilus influenzae type B</t>
  </si>
  <si>
    <t>Pneumoconiosis</t>
  </si>
  <si>
    <t>Skin conditions</t>
  </si>
  <si>
    <t>Healthcare access</t>
  </si>
  <si>
    <t>Healthcare administration and financing</t>
  </si>
  <si>
    <t>Bioethics</t>
  </si>
  <si>
    <t>Electronic health records</t>
  </si>
  <si>
    <t>Healthcare financing</t>
  </si>
  <si>
    <t>Healthcare management</t>
  </si>
  <si>
    <t>Health insurance</t>
  </si>
  <si>
    <t>Medical counselling</t>
  </si>
  <si>
    <t>Patient social services</t>
  </si>
  <si>
    <t>Patient-centred care</t>
  </si>
  <si>
    <t>Patients' rights</t>
  </si>
  <si>
    <t>Healthcare quality</t>
  </si>
  <si>
    <t>In-patient medical care</t>
  </si>
  <si>
    <t>Burn care</t>
  </si>
  <si>
    <t>Community healthcare</t>
  </si>
  <si>
    <t>Convalescent care</t>
  </si>
  <si>
    <t>Hospital care</t>
  </si>
  <si>
    <t>Children's hospital care</t>
  </si>
  <si>
    <t>Emergency care</t>
  </si>
  <si>
    <t>Intensive care</t>
  </si>
  <si>
    <t>Specialty hospital care</t>
  </si>
  <si>
    <t>Medical specialties</t>
  </si>
  <si>
    <t>Anaesthesia</t>
  </si>
  <si>
    <t>Biomedicine</t>
  </si>
  <si>
    <t>Cardiology</t>
  </si>
  <si>
    <t>Dermatology</t>
  </si>
  <si>
    <t>Diagnostic imaging</t>
  </si>
  <si>
    <t>Emergency medicine</t>
  </si>
  <si>
    <t>Gastroenterology</t>
  </si>
  <si>
    <t>General practice</t>
  </si>
  <si>
    <t>Genetics</t>
  </si>
  <si>
    <t>Geriatrics and Gerontology</t>
  </si>
  <si>
    <t>Haematology</t>
  </si>
  <si>
    <t>Immunology</t>
  </si>
  <si>
    <t>Intensive care medicine</t>
  </si>
  <si>
    <t>Internal medicine</t>
  </si>
  <si>
    <t>Neurology</t>
  </si>
  <si>
    <t>Obstetrics and gynaecology</t>
  </si>
  <si>
    <t>Oncology</t>
  </si>
  <si>
    <t>Ophthalmology</t>
  </si>
  <si>
    <t>Orthopedics</t>
  </si>
  <si>
    <t>Paediatrics</t>
  </si>
  <si>
    <t>Pathology</t>
  </si>
  <si>
    <t>Pharmacology</t>
  </si>
  <si>
    <t>Psychiatry</t>
  </si>
  <si>
    <t>Radiology</t>
  </si>
  <si>
    <t>Sports medicine</t>
  </si>
  <si>
    <t>Stem cell therapy</t>
  </si>
  <si>
    <t>Surgery</t>
  </si>
  <si>
    <t>Organ transplantation</t>
  </si>
  <si>
    <t>Reconstructive surgery</t>
  </si>
  <si>
    <t>Urology</t>
  </si>
  <si>
    <t>Medical support services</t>
  </si>
  <si>
    <t>Blood banks</t>
  </si>
  <si>
    <t>Emergency medical services</t>
  </si>
  <si>
    <t>Home medical equipment</t>
  </si>
  <si>
    <t>Organ and tissue banks</t>
  </si>
  <si>
    <t>Pharmacies</t>
  </si>
  <si>
    <t>Prosthetics</t>
  </si>
  <si>
    <t>Mental healthcare</t>
  </si>
  <si>
    <t>Addiction services</t>
  </si>
  <si>
    <t>Eating disorders</t>
  </si>
  <si>
    <t>Smoking</t>
  </si>
  <si>
    <t>Substance abuse</t>
  </si>
  <si>
    <t>Community mental healthcare</t>
  </si>
  <si>
    <t>Crisis intervention</t>
  </si>
  <si>
    <t>Sexual assault victim/survivor services</t>
  </si>
  <si>
    <t>Suicide crisis intervention</t>
  </si>
  <si>
    <t>Mental health counselling</t>
  </si>
  <si>
    <t>Bereavement counselling</t>
  </si>
  <si>
    <t>Support groups</t>
  </si>
  <si>
    <t>Psychiatric care</t>
  </si>
  <si>
    <t>Residential mental healthcare</t>
  </si>
  <si>
    <t>Transitional mental health services</t>
  </si>
  <si>
    <t>Nursing care</t>
  </si>
  <si>
    <t>Home healthcare</t>
  </si>
  <si>
    <t>Hospice care</t>
  </si>
  <si>
    <t>Palliative care</t>
  </si>
  <si>
    <t>Out-patient medical care</t>
  </si>
  <si>
    <t>Community nursing</t>
  </si>
  <si>
    <t>Dental care</t>
  </si>
  <si>
    <t>E-health</t>
  </si>
  <si>
    <t>Hearing care</t>
  </si>
  <si>
    <t>Preventive care</t>
  </si>
  <si>
    <t>School-based healthcare</t>
  </si>
  <si>
    <t>Urgent care</t>
  </si>
  <si>
    <t>Vision care</t>
  </si>
  <si>
    <t>Public health</t>
  </si>
  <si>
    <t>Communicable disease control</t>
  </si>
  <si>
    <t>Environmental health</t>
  </si>
  <si>
    <t>Epidemiology</t>
  </si>
  <si>
    <t>Health promotion</t>
  </si>
  <si>
    <t>Occupational health</t>
  </si>
  <si>
    <t>Physical fitness</t>
  </si>
  <si>
    <t>Exercise</t>
  </si>
  <si>
    <t>Nutrition</t>
  </si>
  <si>
    <t>Obesity</t>
  </si>
  <si>
    <t>Sexually transmitted disease control</t>
  </si>
  <si>
    <t>Water access, sanitation and hygiene</t>
  </si>
  <si>
    <t>Clean water supply</t>
  </si>
  <si>
    <t>Hygiene</t>
  </si>
  <si>
    <t>Sanitation</t>
  </si>
  <si>
    <t>Health and medical research</t>
  </si>
  <si>
    <t>Rehabilitation</t>
  </si>
  <si>
    <t>Animal therapy</t>
  </si>
  <si>
    <t>Art and music therapy</t>
  </si>
  <si>
    <t>Physiotherapy</t>
  </si>
  <si>
    <t>Play therapy</t>
  </si>
  <si>
    <t>Speech and hearing rehabilitation</t>
  </si>
  <si>
    <t>Reproductive healthcare</t>
  </si>
  <si>
    <t>Abortion</t>
  </si>
  <si>
    <t>Childbirth</t>
  </si>
  <si>
    <t>Family planning</t>
  </si>
  <si>
    <t>Maternal and perinatal health</t>
  </si>
  <si>
    <t>Maternal and child health</t>
  </si>
  <si>
    <t>Prenatal care</t>
  </si>
  <si>
    <t>Sexuality education</t>
  </si>
  <si>
    <t>Abstinence-only sex education</t>
  </si>
  <si>
    <t>Youth pregnancy prevention</t>
  </si>
  <si>
    <t>Traditional medicine and healing</t>
  </si>
  <si>
    <t>Human rights</t>
  </si>
  <si>
    <t>Anti-discrimination</t>
  </si>
  <si>
    <t>Aboriginal and/or Torres Strait Islander peoples' rights and interests</t>
  </si>
  <si>
    <t>Reconciliation</t>
  </si>
  <si>
    <t>Children's rights</t>
  </si>
  <si>
    <t>Disabled persons' rights</t>
  </si>
  <si>
    <t>Ethnic and racial minority rights</t>
  </si>
  <si>
    <t>Immigrants' rights</t>
  </si>
  <si>
    <t>LGBTIQA+ rights</t>
  </si>
  <si>
    <t>Prisoners' rights</t>
  </si>
  <si>
    <t>Rights of the aged</t>
  </si>
  <si>
    <t>Women's rights</t>
  </si>
  <si>
    <t>Diversity and intergroup relations</t>
  </si>
  <si>
    <t>Social inclusion</t>
  </si>
  <si>
    <t>Individual liberties</t>
  </si>
  <si>
    <t>Anti-abortion</t>
  </si>
  <si>
    <t>Euthanasia</t>
  </si>
  <si>
    <t>Freedom from slavery</t>
  </si>
  <si>
    <t>Freedom from violence and torture</t>
  </si>
  <si>
    <t>Freedom of association and expression</t>
  </si>
  <si>
    <t>Freedom of religion and belief</t>
  </si>
  <si>
    <t>Reproductive rights</t>
  </si>
  <si>
    <t>Right to free movement and asylum</t>
  </si>
  <si>
    <t>Right to privacy</t>
  </si>
  <si>
    <t>Justice rights</t>
  </si>
  <si>
    <t>Capital punishment</t>
  </si>
  <si>
    <t>Due process</t>
  </si>
  <si>
    <t>Social rights</t>
  </si>
  <si>
    <t>Cultural rights</t>
  </si>
  <si>
    <t>Economic justice</t>
  </si>
  <si>
    <t>Environmental and resource rights</t>
  </si>
  <si>
    <t>Freedom of information</t>
  </si>
  <si>
    <t>Labour rights</t>
  </si>
  <si>
    <t>Marriage equality</t>
  </si>
  <si>
    <t>Traditional marriage</t>
  </si>
  <si>
    <t>Voter rights</t>
  </si>
  <si>
    <t>Human services</t>
  </si>
  <si>
    <t>Basic and emergency aid</t>
  </si>
  <si>
    <t>Food aid</t>
  </si>
  <si>
    <t>Food banks</t>
  </si>
  <si>
    <t>Food delivery</t>
  </si>
  <si>
    <t>Soup kitchens</t>
  </si>
  <si>
    <t>Free goods distribution</t>
  </si>
  <si>
    <t>Gift distribution</t>
  </si>
  <si>
    <t>Opportunity shops</t>
  </si>
  <si>
    <t>Travellers' aid</t>
  </si>
  <si>
    <t>Victims/survivors of crime</t>
  </si>
  <si>
    <t>Family services</t>
  </si>
  <si>
    <t>Adolescent parenting</t>
  </si>
  <si>
    <t>Child welfare</t>
  </si>
  <si>
    <t>Adoption</t>
  </si>
  <si>
    <t>Child care</t>
  </si>
  <si>
    <t>Child development</t>
  </si>
  <si>
    <t>Out-of-home care</t>
  </si>
  <si>
    <t>Day support services</t>
  </si>
  <si>
    <t>Family counselling</t>
  </si>
  <si>
    <t>Family disability resources</t>
  </si>
  <si>
    <t>In-home aid and personal assistance</t>
  </si>
  <si>
    <t>Parent education</t>
  </si>
  <si>
    <t>Single parent support</t>
  </si>
  <si>
    <t>Playgroups</t>
  </si>
  <si>
    <t>Human services management</t>
  </si>
  <si>
    <t>Human services information</t>
  </si>
  <si>
    <t>Job services</t>
  </si>
  <si>
    <t>Supported employment services</t>
  </si>
  <si>
    <t>Unemployment benefits</t>
  </si>
  <si>
    <t>Vocational rehabilitation</t>
  </si>
  <si>
    <t>Workers' compensation rehabilitation</t>
  </si>
  <si>
    <t>Personal services</t>
  </si>
  <si>
    <t>Adult peer mentoring</t>
  </si>
  <si>
    <t>Cemeteries and burial services</t>
  </si>
  <si>
    <t>Interpretation and translation services</t>
  </si>
  <si>
    <t>Self-advocacy</t>
  </si>
  <si>
    <t>Self-help groups</t>
  </si>
  <si>
    <t>Transition planning</t>
  </si>
  <si>
    <t>Benefits planning</t>
  </si>
  <si>
    <t>Leaving care</t>
  </si>
  <si>
    <t>Transport assistance</t>
  </si>
  <si>
    <t>Shelter and residential care</t>
  </si>
  <si>
    <t>Homeless refuges</t>
  </si>
  <si>
    <t>Housing services</t>
  </si>
  <si>
    <t>Attendant care</t>
  </si>
  <si>
    <t>Home accessibility</t>
  </si>
  <si>
    <t>Home repairs</t>
  </si>
  <si>
    <t>Rent and mortgage assistance</t>
  </si>
  <si>
    <t>Utility expense assistance</t>
  </si>
  <si>
    <t>Senior living</t>
  </si>
  <si>
    <t>Nursing homes</t>
  </si>
  <si>
    <t>Retirement housing</t>
  </si>
  <si>
    <t>Senior assisted living</t>
  </si>
  <si>
    <t>Social housing</t>
  </si>
  <si>
    <t>Public housing</t>
  </si>
  <si>
    <t>Community housing</t>
  </si>
  <si>
    <t>Aboriginal housing</t>
  </si>
  <si>
    <t>Supported housing</t>
  </si>
  <si>
    <t>Domestic and family violence refuges</t>
  </si>
  <si>
    <t>Group homes</t>
  </si>
  <si>
    <t>Housing for people with disabilities</t>
  </si>
  <si>
    <t>Housing for the homeless</t>
  </si>
  <si>
    <t>Orphanages</t>
  </si>
  <si>
    <t>Transitional housing</t>
  </si>
  <si>
    <t>Temporary accommodation</t>
  </si>
  <si>
    <t>Special population support</t>
  </si>
  <si>
    <t>Disability services</t>
  </si>
  <si>
    <t>Homeless services</t>
  </si>
  <si>
    <t>Immigrant services</t>
  </si>
  <si>
    <t>Senior services</t>
  </si>
  <si>
    <t>Seniors' activities</t>
  </si>
  <si>
    <t>Women's services</t>
  </si>
  <si>
    <t>Youth development</t>
  </si>
  <si>
    <t>Civics for youth</t>
  </si>
  <si>
    <t>Community service for youth</t>
  </si>
  <si>
    <t>Guides and Scouting programs</t>
  </si>
  <si>
    <t>Girl Guides Australia</t>
  </si>
  <si>
    <t>Scouts Australia</t>
  </si>
  <si>
    <t>Religious youth organisations</t>
  </si>
  <si>
    <t>Girls' Brigade</t>
  </si>
  <si>
    <t>Boys' Brigade</t>
  </si>
  <si>
    <t>Youth mentoring</t>
  </si>
  <si>
    <t>Adult and child mentoring</t>
  </si>
  <si>
    <t>Intergenerational mentoring</t>
  </si>
  <si>
    <t>Youth peer mentoring</t>
  </si>
  <si>
    <t>Youth organising</t>
  </si>
  <si>
    <t>Youth services</t>
  </si>
  <si>
    <t>Religion for youth</t>
  </si>
  <si>
    <t>Information and communications</t>
  </si>
  <si>
    <t>Communication media</t>
  </si>
  <si>
    <t>Audio</t>
  </si>
  <si>
    <t>Mobile media</t>
  </si>
  <si>
    <t>Publishing</t>
  </si>
  <si>
    <t>Radio</t>
  </si>
  <si>
    <t>Screen-based media</t>
  </si>
  <si>
    <t>Web-based media</t>
  </si>
  <si>
    <t>Social media</t>
  </si>
  <si>
    <t>Web development</t>
  </si>
  <si>
    <t>Webcasting</t>
  </si>
  <si>
    <t>Information communications technology</t>
  </si>
  <si>
    <t>Applications software</t>
  </si>
  <si>
    <t>Assistive software</t>
  </si>
  <si>
    <t>Business applications</t>
  </si>
  <si>
    <t>Cloud computing</t>
  </si>
  <si>
    <t>Content management software</t>
  </si>
  <si>
    <t>Data management software</t>
  </si>
  <si>
    <t>Financial applications</t>
  </si>
  <si>
    <t>Geographic Information Systems</t>
  </si>
  <si>
    <t>Interactive games</t>
  </si>
  <si>
    <t>Media development software</t>
  </si>
  <si>
    <t>Simulation software</t>
  </si>
  <si>
    <t>Web applications</t>
  </si>
  <si>
    <t>Computer security</t>
  </si>
  <si>
    <t>Telecommunications</t>
  </si>
  <si>
    <t>Internet service provision</t>
  </si>
  <si>
    <t>Intranets</t>
  </si>
  <si>
    <t>Mobile communications</t>
  </si>
  <si>
    <t>Online conferencing</t>
  </si>
  <si>
    <t>Libraries</t>
  </si>
  <si>
    <t>Academic libraries</t>
  </si>
  <si>
    <t>Archives and special collections</t>
  </si>
  <si>
    <t>Digital collections</t>
  </si>
  <si>
    <t>Institutional archives</t>
  </si>
  <si>
    <t>Government libraries</t>
  </si>
  <si>
    <t>Public libraries</t>
  </si>
  <si>
    <t>School libraries and media centres</t>
  </si>
  <si>
    <t>Media access and policy</t>
  </si>
  <si>
    <t>Information and media literacy</t>
  </si>
  <si>
    <t>Media democracy</t>
  </si>
  <si>
    <t>Digital divide</t>
  </si>
  <si>
    <t>Internet neutrality (net neutrality)</t>
  </si>
  <si>
    <t>Media justice</t>
  </si>
  <si>
    <t>News and public information</t>
  </si>
  <si>
    <t>Journalism</t>
  </si>
  <si>
    <t>Advocacy journalism</t>
  </si>
  <si>
    <t>Citizen journalism</t>
  </si>
  <si>
    <t>Constituency journalism</t>
  </si>
  <si>
    <t>Graphic journalism</t>
  </si>
  <si>
    <t>Investigative journalism</t>
  </si>
  <si>
    <t>Photojournalism</t>
  </si>
  <si>
    <t>Open data</t>
  </si>
  <si>
    <t>International activities</t>
  </si>
  <si>
    <t>Foreign policy</t>
  </si>
  <si>
    <t>Intercultural relations</t>
  </si>
  <si>
    <t>Exchange opportunities</t>
  </si>
  <si>
    <t>International development</t>
  </si>
  <si>
    <t>International economics and trade</t>
  </si>
  <si>
    <t>International peace and security</t>
  </si>
  <si>
    <t>Arms control</t>
  </si>
  <si>
    <t>Arms trafficking</t>
  </si>
  <si>
    <t>Disarmament</t>
  </si>
  <si>
    <t>Landmines</t>
  </si>
  <si>
    <t>Nuclear weapons</t>
  </si>
  <si>
    <t>International conflict resolution and peacebuilding</t>
  </si>
  <si>
    <t>Conflict and atrocities prevention</t>
  </si>
  <si>
    <t>Multilateral cooperation</t>
  </si>
  <si>
    <t>National minorities agreements</t>
  </si>
  <si>
    <t>Public affairs</t>
  </si>
  <si>
    <t>Democracy</t>
  </si>
  <si>
    <t>Civic participation</t>
  </si>
  <si>
    <t>Elections</t>
  </si>
  <si>
    <t>Election regulation</t>
  </si>
  <si>
    <t>Political donations</t>
  </si>
  <si>
    <t>Political organisations</t>
  </si>
  <si>
    <t>Voter education and registration</t>
  </si>
  <si>
    <t>Public integrity</t>
  </si>
  <si>
    <t>Self-determination</t>
  </si>
  <si>
    <t>Leadership development</t>
  </si>
  <si>
    <t>Local government activities</t>
  </si>
  <si>
    <t>Local government activities - rural/regional</t>
  </si>
  <si>
    <t>Local government activities - urban/metropolitan</t>
  </si>
  <si>
    <t>National security</t>
  </si>
  <si>
    <t>Bioterrorism</t>
  </si>
  <si>
    <t>Counterterrorism</t>
  </si>
  <si>
    <t>Customs and border control</t>
  </si>
  <si>
    <t>Cyber warfare</t>
  </si>
  <si>
    <t>Immigration and citizenship</t>
  </si>
  <si>
    <t>National defence</t>
  </si>
  <si>
    <t>Public administration</t>
  </si>
  <si>
    <t>Census</t>
  </si>
  <si>
    <t>Government regulation</t>
  </si>
  <si>
    <t>Public finance</t>
  </si>
  <si>
    <t>Public works</t>
  </si>
  <si>
    <t>Social services</t>
  </si>
  <si>
    <t>Welfare</t>
  </si>
  <si>
    <t>Public policy</t>
  </si>
  <si>
    <t>Public utilities</t>
  </si>
  <si>
    <t>Communication utilities</t>
  </si>
  <si>
    <t>Electric utilities</t>
  </si>
  <si>
    <t>Renewable electricity</t>
  </si>
  <si>
    <t>Oil and gas utilities</t>
  </si>
  <si>
    <t>Sewage utilities</t>
  </si>
  <si>
    <t>Water utilities</t>
  </si>
  <si>
    <t>Public–private partnerships</t>
  </si>
  <si>
    <t>Public safety</t>
  </si>
  <si>
    <t>Abuse prevention</t>
  </si>
  <si>
    <t>Bullying</t>
  </si>
  <si>
    <t>Child abuse</t>
  </si>
  <si>
    <t>Domestic and family violence</t>
  </si>
  <si>
    <t>Elder abuse</t>
  </si>
  <si>
    <t>Racism</t>
  </si>
  <si>
    <t>Sexual abuse</t>
  </si>
  <si>
    <t>Consumer protection</t>
  </si>
  <si>
    <t>Drug safety</t>
  </si>
  <si>
    <t>Food safety</t>
  </si>
  <si>
    <t>Household products safety</t>
  </si>
  <si>
    <t>Universal design</t>
  </si>
  <si>
    <t>Corrections and penology</t>
  </si>
  <si>
    <t>Deaths in custody</t>
  </si>
  <si>
    <t>Offender re-entry</t>
  </si>
  <si>
    <t>Prison alternatives</t>
  </si>
  <si>
    <t>Probation and parole</t>
  </si>
  <si>
    <t>Rehabilitation of offenders</t>
  </si>
  <si>
    <t>Restorative justice</t>
  </si>
  <si>
    <t>Services for offenders</t>
  </si>
  <si>
    <t>Courts</t>
  </si>
  <si>
    <t>Children's court</t>
  </si>
  <si>
    <t>Family courts</t>
  </si>
  <si>
    <t>Crime prevention</t>
  </si>
  <si>
    <t>Cyber-crime</t>
  </si>
  <si>
    <t>Drug control</t>
  </si>
  <si>
    <t>Gun control</t>
  </si>
  <si>
    <t>Pro-gun</t>
  </si>
  <si>
    <t>Human trafficking</t>
  </si>
  <si>
    <t>Impaired driving</t>
  </si>
  <si>
    <t>Law enforcement</t>
  </si>
  <si>
    <t>Community policing</t>
  </si>
  <si>
    <t>Police agencies</t>
  </si>
  <si>
    <t>Missing persons</t>
  </si>
  <si>
    <t>Disasters and emergency management</t>
  </si>
  <si>
    <t>Civil defence</t>
  </si>
  <si>
    <t>Disaster preparedness</t>
  </si>
  <si>
    <t>Disaster recovery</t>
  </si>
  <si>
    <t>Disaster relief</t>
  </si>
  <si>
    <t>Disasters</t>
  </si>
  <si>
    <t>Bushfires</t>
  </si>
  <si>
    <t>Droughts</t>
  </si>
  <si>
    <t>Earthquakes</t>
  </si>
  <si>
    <t>Extreme temperatures</t>
  </si>
  <si>
    <t>Famines</t>
  </si>
  <si>
    <t>Floods</t>
  </si>
  <si>
    <t>Mass movements</t>
  </si>
  <si>
    <t>Non-natural disasters</t>
  </si>
  <si>
    <t>Storms and cyclones</t>
  </si>
  <si>
    <t>Tsunamis</t>
  </si>
  <si>
    <t>Volcanos</t>
  </si>
  <si>
    <t>Internal resettlement</t>
  </si>
  <si>
    <t>Search and rescue</t>
  </si>
  <si>
    <t>Surf life saving</t>
  </si>
  <si>
    <t>Fire prevention and control</t>
  </si>
  <si>
    <t>Legal services</t>
  </si>
  <si>
    <t>Child advocacy</t>
  </si>
  <si>
    <t>Dispute resolution</t>
  </si>
  <si>
    <t>Employment law</t>
  </si>
  <si>
    <t>Guardianship</t>
  </si>
  <si>
    <t>Housing law</t>
  </si>
  <si>
    <t>Immigration law</t>
  </si>
  <si>
    <t>Intellectual property</t>
  </si>
  <si>
    <t>Legal aid</t>
  </si>
  <si>
    <t>Public interest law</t>
  </si>
  <si>
    <t>Safety education</t>
  </si>
  <si>
    <t>Farm safety</t>
  </si>
  <si>
    <t>First aid training</t>
  </si>
  <si>
    <t>Home safety</t>
  </si>
  <si>
    <t>Poison control</t>
  </si>
  <si>
    <t>Traffic safety</t>
  </si>
  <si>
    <t>Bicycle safety</t>
  </si>
  <si>
    <t>Motor vehicle safety</t>
  </si>
  <si>
    <t>Pedestrian safety</t>
  </si>
  <si>
    <t>Religion and faith-based spirituality</t>
  </si>
  <si>
    <t>Baha'i</t>
  </si>
  <si>
    <t>Buddhism</t>
  </si>
  <si>
    <t>Christianity</t>
  </si>
  <si>
    <t>Catholicism</t>
  </si>
  <si>
    <t>Christian Science</t>
  </si>
  <si>
    <t>Mormonism</t>
  </si>
  <si>
    <t>Orthodox Christianity</t>
  </si>
  <si>
    <t>Pentecostalism</t>
  </si>
  <si>
    <t>Protestantism</t>
  </si>
  <si>
    <t>Anglicanism</t>
  </si>
  <si>
    <t>Baptist</t>
  </si>
  <si>
    <t>Lutheranism</t>
  </si>
  <si>
    <t>Methodism</t>
  </si>
  <si>
    <t>Presbyterianism</t>
  </si>
  <si>
    <t>Uniting Church</t>
  </si>
  <si>
    <t>Confucianism</t>
  </si>
  <si>
    <t>Hinduism</t>
  </si>
  <si>
    <t>Indigenous religions and spiritual beliefs</t>
  </si>
  <si>
    <t>Interfaith</t>
  </si>
  <si>
    <t>Islam</t>
  </si>
  <si>
    <t>Shi'a</t>
  </si>
  <si>
    <t>Sufism</t>
  </si>
  <si>
    <t>Sunni</t>
  </si>
  <si>
    <t>Judaism</t>
  </si>
  <si>
    <t>Conservative Judaism</t>
  </si>
  <si>
    <t>Orthodox Judaism</t>
  </si>
  <si>
    <t>Reform Judaism</t>
  </si>
  <si>
    <t>Shintoism</t>
  </si>
  <si>
    <t>Sikhism</t>
  </si>
  <si>
    <t>Spirituality</t>
  </si>
  <si>
    <t>Theology</t>
  </si>
  <si>
    <t>Science</t>
  </si>
  <si>
    <t>Biology</t>
  </si>
  <si>
    <t>Biochemistry</t>
  </si>
  <si>
    <t>Botany</t>
  </si>
  <si>
    <t>Ecology</t>
  </si>
  <si>
    <t>Genetic research</t>
  </si>
  <si>
    <t>Human physiology</t>
  </si>
  <si>
    <t>Molecular biology</t>
  </si>
  <si>
    <t>Paleontology</t>
  </si>
  <si>
    <t>Zoology</t>
  </si>
  <si>
    <t>Engineering</t>
  </si>
  <si>
    <t>Aerospace engineering</t>
  </si>
  <si>
    <t>Biomedical engineering</t>
  </si>
  <si>
    <t>Chemical engineering</t>
  </si>
  <si>
    <t>Civil engineering</t>
  </si>
  <si>
    <t>Electrical engineering</t>
  </si>
  <si>
    <t>Mechanical engineering</t>
  </si>
  <si>
    <t>Forensic science</t>
  </si>
  <si>
    <t>Mathematics</t>
  </si>
  <si>
    <t>Physical and earth sciences</t>
  </si>
  <si>
    <t>Astronomy</t>
  </si>
  <si>
    <t>Atmospheric science</t>
  </si>
  <si>
    <t>Chemistry</t>
  </si>
  <si>
    <t>Geology</t>
  </si>
  <si>
    <t>Hydrology</t>
  </si>
  <si>
    <t>Marine science</t>
  </si>
  <si>
    <t>Physics</t>
  </si>
  <si>
    <t>Technology</t>
  </si>
  <si>
    <t>Assistive technology</t>
  </si>
  <si>
    <t>Biotechnology</t>
  </si>
  <si>
    <t>Computer science</t>
  </si>
  <si>
    <t>Nanotechnology</t>
  </si>
  <si>
    <t>Robotics</t>
  </si>
  <si>
    <t>Social sciences</t>
  </si>
  <si>
    <t>Anthropology</t>
  </si>
  <si>
    <t>Archaeology</t>
  </si>
  <si>
    <t>Biological anthropology</t>
  </si>
  <si>
    <t>Cultural anthropology</t>
  </si>
  <si>
    <t>Demography</t>
  </si>
  <si>
    <t>Economics</t>
  </si>
  <si>
    <t>Geography</t>
  </si>
  <si>
    <t>Interdisciplinary studies</t>
  </si>
  <si>
    <t>Asian studies</t>
  </si>
  <si>
    <t>Australian studies</t>
  </si>
  <si>
    <t>Australian indigenous studies</t>
  </si>
  <si>
    <t>Ethnic studies</t>
  </si>
  <si>
    <t>Indigenous studies</t>
  </si>
  <si>
    <t>Gender and sexuality studies</t>
  </si>
  <si>
    <t>LGBTIQA+ studies</t>
  </si>
  <si>
    <t>Men's studies</t>
  </si>
  <si>
    <t>Women's studies</t>
  </si>
  <si>
    <t>Gerontology</t>
  </si>
  <si>
    <t>International studies</t>
  </si>
  <si>
    <t>Labour studies</t>
  </si>
  <si>
    <t>Poverty studies</t>
  </si>
  <si>
    <t>Rural, regional and remote studies</t>
  </si>
  <si>
    <t>Urban studies</t>
  </si>
  <si>
    <t>Law</t>
  </si>
  <si>
    <t>Paranormal and mystic studies</t>
  </si>
  <si>
    <t>Political science</t>
  </si>
  <si>
    <t>Psychology and behavioural science</t>
  </si>
  <si>
    <t>Sociology</t>
  </si>
  <si>
    <t>Sport and recreation</t>
  </si>
  <si>
    <t>Community recreation</t>
  </si>
  <si>
    <t>Camps</t>
  </si>
  <si>
    <t>Parks</t>
  </si>
  <si>
    <t>Playgrounds</t>
  </si>
  <si>
    <t>Special interest clubs</t>
  </si>
  <si>
    <t>Sport facilities</t>
  </si>
  <si>
    <t>Sport</t>
  </si>
  <si>
    <t>American football</t>
  </si>
  <si>
    <t>Athletics</t>
  </si>
  <si>
    <t>Australian Rules Football</t>
  </si>
  <si>
    <t>Baseball</t>
  </si>
  <si>
    <t>Basketball</t>
  </si>
  <si>
    <t>Cricket</t>
  </si>
  <si>
    <t>Croquet</t>
  </si>
  <si>
    <t>Cycling</t>
  </si>
  <si>
    <t>Disability sports</t>
  </si>
  <si>
    <t>Equestrian</t>
  </si>
  <si>
    <t>Golf</t>
  </si>
  <si>
    <t>Gymnastics</t>
  </si>
  <si>
    <t>Hockey</t>
  </si>
  <si>
    <t>Invictus Games</t>
  </si>
  <si>
    <t>Lawn bowls</t>
  </si>
  <si>
    <t>Martial arts</t>
  </si>
  <si>
    <t>Netball</t>
  </si>
  <si>
    <t>Olympics</t>
  </si>
  <si>
    <t>Outdoor sport</t>
  </si>
  <si>
    <t>Hunting and shooting</t>
  </si>
  <si>
    <t>Hiking and walking</t>
  </si>
  <si>
    <t>Mountain and rock climbing</t>
  </si>
  <si>
    <t>Orienteering</t>
  </si>
  <si>
    <t>Paralympics</t>
  </si>
  <si>
    <t>Racing</t>
  </si>
  <si>
    <t>Car racing</t>
  </si>
  <si>
    <t>Greyhound racing</t>
  </si>
  <si>
    <t>Horse racing</t>
  </si>
  <si>
    <t>Motorcycle racing</t>
  </si>
  <si>
    <t>Rugby League</t>
  </si>
  <si>
    <t>Rugby Union</t>
  </si>
  <si>
    <t>School sports</t>
  </si>
  <si>
    <t>Skateboarding</t>
  </si>
  <si>
    <t>Softball</t>
  </si>
  <si>
    <t>Racquet sport</t>
  </si>
  <si>
    <t>Badminton</t>
  </si>
  <si>
    <t>Squash</t>
  </si>
  <si>
    <t>Table tennis</t>
  </si>
  <si>
    <t>Tennis</t>
  </si>
  <si>
    <t>Roller sports</t>
  </si>
  <si>
    <t>Running</t>
  </si>
  <si>
    <t>Football (soccer)</t>
  </si>
  <si>
    <t>Special Olympics</t>
  </si>
  <si>
    <t>Touch football</t>
  </si>
  <si>
    <t>Volleyball</t>
  </si>
  <si>
    <t>Water sport</t>
  </si>
  <si>
    <t>Boating</t>
  </si>
  <si>
    <t>Fishing</t>
  </si>
  <si>
    <t>Surfing</t>
  </si>
  <si>
    <t>Swimming</t>
  </si>
  <si>
    <t>Winter sport</t>
  </si>
  <si>
    <t>Ice hockey</t>
  </si>
  <si>
    <t>Ice skating</t>
  </si>
  <si>
    <t>Skiing and snowboarding</t>
  </si>
  <si>
    <t>Sledding</t>
  </si>
  <si>
    <t>Amount</t>
  </si>
  <si>
    <t>Applications Total</t>
  </si>
  <si>
    <t>Applications Split</t>
  </si>
  <si>
    <t>Subject</t>
  </si>
  <si>
    <t>Pivot All Levels</t>
  </si>
  <si>
    <t>Pivot Level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</si>
</sst>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2"/>
      <color theme="1"/>
      <name val="Calibri"/>
      <family val="2"/>
      <scheme val="minor"/>
    </font>
    <font>
      <sz val="12"/>
      <color theme="1"/>
      <name val="Calibri"/>
      <family val="2"/>
    </font>
    <font>
      <u/>
      <sz val="12"/>
      <color theme="10"/>
      <name val="Calibri"/>
      <family val="2"/>
      <scheme val="minor"/>
    </font>
    <font>
      <u/>
      <sz val="12"/>
      <color theme="11"/>
      <name val="Calibri"/>
      <family val="2"/>
      <scheme val="minor"/>
    </font>
    <font>
      <b/>
      <sz val="11"/>
      <color theme="3"/>
      <name val="Calibri"/>
      <family val="2"/>
      <scheme val="minor"/>
    </font>
    <font>
      <b/>
      <sz val="12"/>
      <color theme="3"/>
      <name val="Calibri (Body)"/>
    </font>
    <font>
      <b/>
      <sz val="15"/>
      <color theme="3"/>
      <name val="Calibri"/>
      <family val="2"/>
      <scheme val="minor"/>
    </font>
    <font>
      <sz val="12"/>
      <name val="Calibri"/>
      <family val="2"/>
      <scheme val="minor"/>
    </font>
    <font>
      <b/>
      <sz val="11"/>
      <name val="Calibri"/>
      <family val="2"/>
      <scheme val="minor"/>
    </font>
    <font>
      <sz val="11"/>
      <name val="Calibri"/>
      <family val="2"/>
      <scheme val="minor"/>
    </font>
    <font>
      <b/>
      <sz val="15"/>
      <color theme="3" tint="-0.499984740745262"/>
      <name val="Calibri"/>
      <family val="2"/>
    </font>
    <font>
      <b/>
      <sz val="15"/>
      <name val="Calibri"/>
      <family val="2"/>
      <scheme val="minor"/>
    </font>
    <font>
      <sz val="12"/>
      <color rgb="FF000000"/>
      <name val="Calibri"/>
      <family val="2"/>
      <scheme val="minor"/>
    </font>
    <font>
      <b/>
      <sz val="12"/>
      <color rgb="FF000000"/>
      <name val="Calibri"/>
      <family val="2"/>
      <scheme val="minor"/>
    </font>
    <font>
      <sz val="12"/>
      <color rgb="FF000000"/>
      <name val="Calibri"/>
      <scheme val="minor"/>
    </font>
    <font>
      <b/>
      <sz val="12"/>
      <color rgb="FF000000"/>
      <name val="Calibri"/>
      <scheme val="minor"/>
    </font>
  </fonts>
  <fills count="7">
    <fill>
      <patternFill patternType="none"/>
    </fill>
    <fill>
      <patternFill patternType="gray125"/>
    </fill>
    <fill>
      <patternFill patternType="solid">
        <fgColor theme="4" tint="0.599932859279152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right/>
      <top/>
      <bottom style="medium">
        <color theme="4" tint="0.39997558519241921"/>
      </bottom>
      <diagonal/>
    </border>
    <border>
      <left/>
      <right/>
      <top/>
      <bottom style="medium">
        <color theme="4" tint="0.39994506668294322"/>
      </bottom>
      <diagonal/>
    </border>
    <border>
      <left/>
      <right/>
      <top/>
      <bottom style="thick">
        <color theme="4"/>
      </bottom>
      <diagonal/>
    </border>
    <border>
      <left/>
      <right/>
      <top/>
      <bottom style="thick">
        <color rgb="FF4F81BD"/>
      </bottom>
      <diagonal/>
    </border>
  </borders>
  <cellStyleXfs count="1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2"/>
    <xf numFmtId="0" fontId="6" fillId="0" borderId="3" applyNumberFormat="0" applyFill="0" applyAlignment="0" applyProtection="0"/>
  </cellStyleXfs>
  <cellXfs count="36">
    <xf numFmtId="0" fontId="0" fillId="0" borderId="0" xfId="0"/>
    <xf numFmtId="164" fontId="1" fillId="0" borderId="0" xfId="0" applyNumberFormat="1" applyFont="1" applyAlignment="1">
      <alignment horizontal="right" vertical="top"/>
    </xf>
    <xf numFmtId="0" fontId="5" fillId="0" borderId="1" xfId="9" applyFont="1" applyAlignment="1">
      <alignment vertical="top"/>
    </xf>
    <xf numFmtId="0" fontId="7" fillId="0" borderId="0" xfId="0" applyFont="1"/>
    <xf numFmtId="0" fontId="7" fillId="0" borderId="0" xfId="0" applyFont="1" applyAlignment="1">
      <alignment wrapText="1"/>
    </xf>
    <xf numFmtId="0" fontId="7" fillId="0" borderId="0" xfId="0" applyFont="1" applyAlignment="1">
      <alignment horizontal="left" vertical="top"/>
    </xf>
    <xf numFmtId="49" fontId="7" fillId="0" borderId="0" xfId="0" applyNumberFormat="1" applyFont="1" applyAlignment="1">
      <alignment vertical="top"/>
    </xf>
    <xf numFmtId="14" fontId="7" fillId="0" borderId="0" xfId="0" applyNumberFormat="1" applyFont="1" applyAlignment="1">
      <alignment vertical="top"/>
    </xf>
    <xf numFmtId="164" fontId="7" fillId="0" borderId="0" xfId="0" applyNumberFormat="1" applyFont="1" applyAlignment="1">
      <alignment horizontal="right" vertical="top"/>
    </xf>
    <xf numFmtId="0" fontId="7" fillId="0" borderId="0" xfId="0" applyFont="1" applyAlignment="1">
      <alignment vertical="top"/>
    </xf>
    <xf numFmtId="0" fontId="7" fillId="0" borderId="0" xfId="0" applyFont="1" applyAlignment="1">
      <alignment horizontal="right" vertical="top"/>
    </xf>
    <xf numFmtId="164" fontId="7" fillId="0" borderId="0" xfId="0" applyNumberFormat="1" applyFont="1" applyAlignment="1">
      <alignment vertical="top"/>
    </xf>
    <xf numFmtId="0" fontId="8" fillId="0" borderId="2" xfId="0" applyFont="1" applyBorder="1" applyAlignment="1">
      <alignment horizontal="left" vertical="top"/>
    </xf>
    <xf numFmtId="14" fontId="8" fillId="0" borderId="2" xfId="0" applyNumberFormat="1" applyFont="1" applyBorder="1" applyAlignment="1">
      <alignment vertical="top"/>
    </xf>
    <xf numFmtId="164" fontId="8" fillId="0" borderId="2" xfId="0" applyNumberFormat="1" applyFont="1" applyBorder="1" applyAlignment="1">
      <alignment vertical="top"/>
    </xf>
    <xf numFmtId="164" fontId="8" fillId="0" borderId="2" xfId="0" applyNumberFormat="1" applyFont="1" applyBorder="1" applyAlignment="1">
      <alignment horizontal="left" vertical="top"/>
    </xf>
    <xf numFmtId="0" fontId="9" fillId="0" borderId="0" xfId="0" applyFont="1" applyAlignment="1">
      <alignment horizontal="left" vertical="top"/>
    </xf>
    <xf numFmtId="0" fontId="10" fillId="0" borderId="4" xfId="15" applyFont="1" applyFill="1" applyBorder="1"/>
    <xf numFmtId="164" fontId="7" fillId="3" borderId="0" xfId="0" applyNumberFormat="1" applyFont="1" applyFill="1" applyAlignment="1">
      <alignment horizontal="right" vertical="top"/>
    </xf>
    <xf numFmtId="0" fontId="8" fillId="0" borderId="2" xfId="14" applyFont="1" applyAlignment="1">
      <alignment vertical="top"/>
    </xf>
    <xf numFmtId="164" fontId="8" fillId="0" borderId="2" xfId="14" applyNumberFormat="1" applyFont="1" applyAlignment="1">
      <alignment vertical="top"/>
    </xf>
    <xf numFmtId="0" fontId="9" fillId="0" borderId="0" xfId="0" applyFont="1" applyAlignment="1">
      <alignment vertical="top"/>
    </xf>
    <xf numFmtId="0" fontId="7" fillId="0" borderId="0" xfId="0" pivotButton="1" applyFont="1" applyAlignment="1">
      <alignment vertical="top"/>
    </xf>
    <xf numFmtId="1" fontId="7" fillId="0" borderId="0" xfId="0" applyNumberFormat="1" applyFont="1" applyAlignment="1">
      <alignment vertical="top"/>
    </xf>
    <xf numFmtId="0" fontId="7" fillId="0" borderId="0" xfId="0" applyFont="1" applyAlignment="1">
      <alignment horizontal="left" vertical="top" indent="1"/>
    </xf>
    <xf numFmtId="3" fontId="7" fillId="2" borderId="0" xfId="0" applyNumberFormat="1" applyFont="1" applyFill="1" applyAlignment="1">
      <alignment horizontal="right" vertical="top"/>
    </xf>
    <xf numFmtId="164" fontId="7" fillId="2" borderId="0" xfId="0" applyNumberFormat="1" applyFont="1" applyFill="1" applyAlignment="1">
      <alignment horizontal="right" vertical="top"/>
    </xf>
    <xf numFmtId="0" fontId="8" fillId="0" borderId="1" xfId="9" applyFont="1" applyAlignment="1">
      <alignment horizontal="left" vertical="top"/>
    </xf>
    <xf numFmtId="0" fontId="11" fillId="4" borderId="0" xfId="0" applyFont="1" applyFill="1" applyAlignment="1">
      <alignment vertical="center" wrapText="1"/>
    </xf>
    <xf numFmtId="0" fontId="7" fillId="5" borderId="0" xfId="0" applyFont="1" applyFill="1" applyAlignment="1">
      <alignment wrapText="1"/>
    </xf>
    <xf numFmtId="0" fontId="12" fillId="6" borderId="0" xfId="0" applyFont="1" applyFill="1" applyAlignment="1">
      <alignment wrapText="1"/>
    </xf>
    <xf numFmtId="0" fontId="7" fillId="6" borderId="0" xfId="0" applyFont="1" applyFill="1" applyAlignment="1">
      <alignment wrapText="1"/>
    </xf>
    <xf numFmtId="0" fontId="13" fillId="6" borderId="0" xfId="0" applyFont="1" applyFill="1" applyAlignment="1">
      <alignment wrapText="1"/>
    </xf>
    <xf numFmtId="0" fontId="12" fillId="0" borderId="0" xfId="0" applyFont="1" applyAlignment="1">
      <alignment wrapText="1"/>
    </xf>
    <xf numFmtId="0" fontId="14" fillId="4" borderId="0" xfId="0" applyFont="1" applyFill="1" applyAlignment="1">
      <alignment wrapText="1"/>
    </xf>
    <xf numFmtId="0" fontId="14" fillId="6" borderId="0" xfId="0" applyFont="1" applyFill="1" applyAlignment="1">
      <alignment wrapText="1"/>
    </xf>
  </cellXfs>
  <cellStyles count="16">
    <cellStyle name="Followed Hyperlink" xfId="4" builtinId="9" hidden="1"/>
    <cellStyle name="Followed Hyperlink" xfId="2" builtinId="9" hidden="1"/>
    <cellStyle name="Followed Hyperlink" xfId="6" builtinId="9" hidden="1"/>
    <cellStyle name="Followed Hyperlink" xfId="8" builtinId="9" hidden="1"/>
    <cellStyle name="Followed Hyperlink" xfId="13" builtinId="9" hidden="1"/>
    <cellStyle name="Followed Hyperlink" xfId="11" builtinId="9" hidden="1"/>
    <cellStyle name="Heading 1" xfId="15" builtinId="16"/>
    <cellStyle name="Heading 3" xfId="9" builtinId="18"/>
    <cellStyle name="Heading 3 2" xfId="14" xr:uid="{4BF8A633-03E9-5A4E-A01C-09387A0B62A4}"/>
    <cellStyle name="Hyperlink" xfId="3" builtinId="8" hidden="1"/>
    <cellStyle name="Hyperlink" xfId="5" builtinId="8" hidden="1"/>
    <cellStyle name="Hyperlink" xfId="1" builtinId="8" hidden="1"/>
    <cellStyle name="Hyperlink" xfId="10" builtinId="8" hidden="1"/>
    <cellStyle name="Hyperlink" xfId="12" builtinId="8" hidden="1"/>
    <cellStyle name="Hyperlink" xfId="7" builtinId="8" hidden="1"/>
    <cellStyle name="Normal" xfId="0" builtinId="0"/>
  </cellStyles>
  <dxfs count="27">
    <dxf>
      <numFmt numFmtId="164" formatCode="&quot;$&quot;#,##0.00"/>
      <fill>
        <patternFill patternType="none"/>
      </fill>
      <alignment horizontal="general" vertical="bottom" textRotation="0" wrapText="0" relativeIndent="0" justifyLastLine="0" shrinkToFit="0" readingOrder="0"/>
      <border>
        <left/>
        <right/>
        <top/>
        <bottom/>
      </border>
    </dxf>
    <dxf>
      <alignment vertical="top"/>
    </dxf>
    <dxf>
      <numFmt numFmtId="164" formatCode="&quot;$&quot;#,##0.00"/>
    </dxf>
    <dxf>
      <font>
        <color auto="1"/>
      </font>
    </dxf>
    <dxf>
      <font>
        <color auto="1"/>
      </font>
    </dxf>
    <dxf>
      <font>
        <color auto="1"/>
      </font>
    </dxf>
    <dxf>
      <font>
        <color auto="1"/>
      </font>
    </dxf>
    <dxf>
      <font>
        <color auto="1"/>
      </font>
    </dxf>
    <dxf>
      <font>
        <color auto="1"/>
      </font>
    </dxf>
    <dxf>
      <font>
        <color auto="1"/>
      </font>
    </dxf>
    <dxf>
      <numFmt numFmtId="164" formatCode="&quot;$&quot;#,##0.00"/>
      <fill>
        <patternFill patternType="none"/>
      </fill>
      <alignment horizontal="general" vertical="bottom" textRotation="0" wrapText="0" relativeIndent="0" justifyLastLine="0" shrinkToFit="0" readingOrder="0"/>
      <border>
        <left/>
        <right/>
        <top/>
        <bottom/>
      </border>
    </dxf>
    <dxf>
      <alignment vertical="top"/>
    </dxf>
    <dxf>
      <numFmt numFmtId="1" formatCode="0"/>
    </dxf>
    <dxf>
      <numFmt numFmtId="164" formatCode="&quot;$&quot;#,##0.00"/>
    </dxf>
    <dxf>
      <numFmt numFmtId="164" formatCode="&quot;$&quot;#,##0.0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[Template_CLASSIE-Funding-Split-By-Subject.xlsx]Pivot for Graph!PivotTable3</c:name>
    <c:fmtId val="0"/>
  </c:pivotSource>
  <c:chart>
    <c:title>
      <c:tx>
        <c:rich>
          <a:bodyPr rot="0" spcFirstLastPara="1" vertOverflow="ellipsis" vert="horz" wrap="square" anchor="ctr" anchorCtr="1"/>
          <a:lstStyle/>
          <a:p>
            <a:pPr>
              <a:defRPr lang="en-US" sz="2000" b="1" i="0" u="none" strike="noStrike" kern="1200" spc="0" baseline="0">
                <a:solidFill>
                  <a:sysClr val="windowText" lastClr="000000">
                    <a:lumMod val="65000"/>
                    <a:lumOff val="35000"/>
                  </a:sysClr>
                </a:solidFill>
                <a:latin typeface="+mn-lt"/>
                <a:ea typeface="+mn-ea"/>
                <a:cs typeface="+mn-cs"/>
              </a:defRPr>
            </a:pPr>
            <a:r>
              <a:rPr lang="en-US" sz="2000" b="1" i="0" u="none" strike="noStrike" kern="1200" spc="0" baseline="0">
                <a:solidFill>
                  <a:sysClr val="windowText" lastClr="000000">
                    <a:lumMod val="65000"/>
                    <a:lumOff val="35000"/>
                  </a:sysClr>
                </a:solidFill>
                <a:latin typeface="+mn-lt"/>
                <a:ea typeface="+mn-ea"/>
                <a:cs typeface="+mn-cs"/>
              </a:rPr>
              <a:t>Funding Split By Subject</a:t>
            </a:r>
          </a:p>
        </c:rich>
      </c:tx>
      <c:overlay val="0"/>
      <c:spPr>
        <a:noFill/>
        <a:ln>
          <a:noFill/>
        </a:ln>
        <a:effectLst/>
      </c:spPr>
      <c:txPr>
        <a:bodyPr rot="0" spcFirstLastPara="1" vertOverflow="ellipsis" vert="horz" wrap="square" anchor="ctr" anchorCtr="1"/>
        <a:lstStyle/>
        <a:p>
          <a:pPr>
            <a:defRPr lang="en-US" sz="20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dLbl>
          <c:idx val="0"/>
          <c:showLegendKey val="0"/>
          <c:showVal val="0"/>
          <c:showCatName val="1"/>
          <c:showSerName val="0"/>
          <c:showPercent val="1"/>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4"/>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s>
    <c:plotArea>
      <c:layout/>
      <c:pieChart>
        <c:varyColors val="1"/>
        <c:ser>
          <c:idx val="0"/>
          <c:order val="0"/>
          <c:tx>
            <c:strRef>
              <c:f>'Pivot for Graph'!$B$1:$B$2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F8D-462E-93FE-964CEC0CE0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F8D-462E-93FE-964CEC0CE0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F8D-462E-93FE-964CEC0CE031}"/>
              </c:ext>
            </c:extLst>
          </c:dPt>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Graph'!$B$3:$B$6</c:f>
              <c:numCache>
                <c:formatCode>"$"#,##0.00</c:formatCode>
                <c:ptCount val="3"/>
                <c:pt idx="0">
                  <c:v>0</c:v>
                </c:pt>
                <c:pt idx="1">
                  <c:v>0</c:v>
                </c:pt>
                <c:pt idx="2">
                  <c:v>#N/A</c:v>
                </c:pt>
              </c:numCache>
            </c:numRef>
          </c:val>
          <c:extLst>
            <c:ext xmlns:c16="http://schemas.microsoft.com/office/drawing/2014/chart" uri="{C3380CC4-5D6E-409C-BE32-E72D297353CC}">
              <c16:uniqueId val="{00000001-A14A-B24E-ABA6-AD8B70C695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203200</xdr:colOff>
      <xdr:row>0</xdr:row>
      <xdr:rowOff>139700</xdr:rowOff>
    </xdr:from>
    <xdr:to>
      <xdr:col>11</xdr:col>
      <xdr:colOff>254000</xdr:colOff>
      <xdr:row>29</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92035069445" createdVersion="8" refreshedVersion="8" minRefreshableVersion="3" recordCount="4" xr:uid="{38994168-0324-0C40-8358-07E61C52282A}">
  <cacheSource type="worksheet">
    <worksheetSource ref="A3:S7" sheet="Classifications"/>
  </cacheSource>
  <cacheFields count="19">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acheField>
    <cacheField name="Total Amount Requested" numFmtId="0">
      <sharedItems containsBlank="1"/>
    </cacheField>
    <cacheField name="Total Project Cost " numFmtId="0">
      <sharedItems containsBlank="1"/>
    </cacheField>
    <cacheField name="Total Allocated" numFmtId="0">
      <sharedItems containsBlank="1"/>
    </cacheField>
    <cacheField name="Total Amount Requested - Split" numFmtId="164">
      <sharedItems containsBlank="1"/>
    </cacheField>
    <cacheField name="Total Allocated - Split" numFmtId="164">
      <sharedItems containsBlank="1"/>
    </cacheField>
    <cacheField name="Full" numFmtId="0">
      <sharedItems containsBlank="1"/>
    </cacheField>
    <cacheField name="Level1" numFmtId="0">
      <sharedItems containsBlank="1" count="3">
        <m/>
        <s v="&lt;wr:if select='${choice}/level1 !=&quot;&quot;'&gt;&lt;wr:out select='${choice}/level1' nickname='[SQ:project_subjects_Level1]'/&gt;&lt;wr:else/&gt;No Level 1 classification&lt;/wr:if&gt;"/>
        <s v="Unknown or not classified"/>
      </sharedItems>
    </cacheField>
    <cacheField name="Level2" numFmtId="0">
      <sharedItems containsBlank="1" count="3">
        <m/>
        <s v="&lt;wr:if select='${choice}/level2 !=&quot;&quot;'&gt;&lt;wr:out select='${choice}/level2' nickname='[SQ:project_subjects_Level2]'/&gt;&lt;wr:else/&gt;No Level 2 classification&lt;/wr:if&gt;"/>
        <s v="Unknown or not classified"/>
      </sharedItems>
    </cacheField>
    <cacheField name="Level3" numFmtId="0">
      <sharedItems containsBlank="1"/>
    </cacheField>
    <cacheField name="Level4"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subjects' var='choice'&gt;&lt;wr:if select='FALSE'&gt;"/>
    <m/>
    <m/>
    <m/>
    <m/>
    <m/>
    <m/>
    <m/>
    <m/>
    <m/>
    <m/>
    <m/>
    <m/>
    <m/>
    <x v="0"/>
    <x v="0"/>
    <m/>
    <m/>
    <m/>
  </r>
  <r>
    <s v="&lt;/wr:if&gt;&lt;wr:out select='${choice}/app_id' nickname='[SQ:project_subjects_Application_ID]'/&gt;"/>
    <e v="#N/A"/>
    <e v="#N/A"/>
    <e v="#N/A"/>
    <e v="#N/A"/>
    <e v="#N/A"/>
    <e v="#N/A"/>
    <e v="#N/A"/>
    <e v="#N/A"/>
    <e v="#N/A"/>
    <e v="#N/A"/>
    <e v="#N/A"/>
    <e v="#N/A"/>
    <s v="&lt;wr:out select='${choice}/full' nickname='[SQ:project_subjects_Full]'/&gt;"/>
    <x v="1"/>
    <x v="1"/>
    <s v="&lt;wr:if select='${choice}/level3 !=&quot;&quot;'&gt;&lt;wr:out select='${choice}/level3' nickname='[SQ:project_subjects_Level3]'/&gt;&lt;wr:else/&gt;No Level 3 classification&lt;/wr:if&gt;"/>
    <s v="&lt;wr:if select='${choice}/level4 !=&quot;&quot;'&gt;&lt;wr:out select='${choice}/level4' nickname='[SQ:project_subjects_Level4]'/&gt;&lt;wr:else/&gt;No Level 4 classification&lt;/wr:if&gt;"/>
    <s v="&lt;wr:out select='${choice}/choice' nickname='[SQ:project_subjects_Choice]'/&gt;"/>
  </r>
  <r>
    <s v="&lt;/wr:forEach&gt;&lt;wr:forEach select='/report/application' var='app'&gt;&lt;wr:if select='${app}/standard/project_subjects/full =&quot;&quot;'&gt;"/>
    <m/>
    <m/>
    <m/>
    <m/>
    <m/>
    <m/>
    <m/>
    <m/>
    <m/>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s v="&lt;wr:out select='${app}/decision/status' nickname='[Application:Decision]'/&gt;"/>
    <s v="&lt;wr:out select='${app}/standard/total_amount_requested' nickname='[SQ:total_amount_requested]'/&gt;"/>
    <s v="&lt;wr:out select='${app}/standard/total_project_cost' nickname='[SQ:total_project_cost]'/&gt;"/>
    <s v="&lt;wr:out select='${app}/funding/total_amount_approved/@value' type='NUMBER' pattern='$##,###' input='$##,###' nickname='[Application:Total_Allocated]'/&gt;"/>
    <s v="&lt;wr:out select='${app}/standard/total_amount_requested' nickname='[SQ:total_amount_requested]'/&gt;"/>
    <s v="&lt;wr:out select='${app}/funding/total_amount_approved/@value' type='NUMBER' pattern='$##,###' input='$##,###'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86C359E-7F80-9E4E-88F3-B3497213C604}" name="PivotTable3" cacheId="181" applyNumberFormats="0" applyBorderFormats="0" applyFontFormats="0" applyPatternFormats="0" applyAlignmentFormats="0" applyWidthHeightFormats="1" dataCaption="Results" showMissing="0" updatedVersion="8" minRefreshableVersion="3" useAutoFormatting="1" itemPrintTitles="1" createdVersion="4" indent="0" outline="1" outlineData="1" gridDropZones="1" multipleFieldFilters="0" rowHeaderCaption="Subjects" customListSort="0">
  <location ref="A1:D9" firstHeaderRow="1" firstDataRow="2" firstDataCol="1"/>
  <pivotFields count="19">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 subtotalTop="0" showAll="0" defaultSubtotal="0"/>
  </pivotFields>
  <rowFields count="2">
    <field x="14"/>
    <field x="15"/>
  </rowFields>
  <rowItems count="7">
    <i>
      <x/>
    </i>
    <i r="1">
      <x/>
    </i>
    <i>
      <x v="1"/>
    </i>
    <i r="1">
      <x v="1"/>
    </i>
    <i>
      <x v="2"/>
    </i>
    <i r="1">
      <x v="2"/>
    </i>
    <i t="grand">
      <x/>
    </i>
  </rowItems>
  <colFields count="1">
    <field x="-2"/>
  </colFields>
  <colItems count="3">
    <i>
      <x/>
    </i>
    <i i="1">
      <x v="1"/>
    </i>
    <i i="2">
      <x v="2"/>
    </i>
  </colItems>
  <dataFields count="3">
    <dataField name="Number of Applications" fld="0" subtotal="count" baseField="0" baseItem="0" numFmtId="1"/>
    <dataField name="Sum of Total Amount Requested" fld="11" baseField="0" baseItem="0" numFmtId="164"/>
    <dataField name="Sum of Total Amount Allocated" fld="12" baseField="0" baseItem="0" numFmtId="164"/>
  </dataFields>
  <formats count="17">
    <format dxfId="10">
      <pivotArea outline="0" collapsedLevelsAreSubtotals="1" fieldPosition="0"/>
    </format>
    <format dxfId="11">
      <pivotArea type="all" dataOnly="0" outline="0" fieldPosition="0"/>
    </format>
    <format dxfId="12">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4">
      <pivotArea outline="0" fieldPosition="0">
        <references count="1">
          <reference field="4294967294" count="1">
            <x v="2"/>
          </reference>
        </references>
      </pivotArea>
    </format>
    <format dxfId="15">
      <pivotArea type="all" dataOnly="0" outline="0" fieldPosition="0"/>
    </format>
    <format dxfId="16">
      <pivotArea outline="0" collapsedLevelsAreSubtotals="1" fieldPosition="0"/>
    </format>
    <format dxfId="17">
      <pivotArea type="origin" dataOnly="0" labelOnly="1" outline="0" fieldPosition="0"/>
    </format>
    <format dxfId="18">
      <pivotArea field="-2" type="button" dataOnly="0" labelOnly="1" outline="0" axis="axisCol" fieldPosition="0"/>
    </format>
    <format dxfId="19">
      <pivotArea type="topRight" dataOnly="0" labelOnly="1" outline="0" fieldPosition="0"/>
    </format>
    <format dxfId="20">
      <pivotArea field="14" type="button" dataOnly="0" labelOnly="1" outline="0" axis="axisRow" fieldPosition="0"/>
    </format>
    <format dxfId="21">
      <pivotArea dataOnly="0" labelOnly="1" fieldPosition="0">
        <references count="1">
          <reference field="14" count="0"/>
        </references>
      </pivotArea>
    </format>
    <format dxfId="22">
      <pivotArea dataOnly="0" labelOnly="1" grandRow="1" outline="0" fieldPosition="0"/>
    </format>
    <format dxfId="23">
      <pivotArea dataOnly="0" labelOnly="1" fieldPosition="0">
        <references count="2">
          <reference field="14" count="1" selected="0">
            <x v="0"/>
          </reference>
          <reference field="15" count="1">
            <x v="0"/>
          </reference>
        </references>
      </pivotArea>
    </format>
    <format dxfId="24">
      <pivotArea dataOnly="0" labelOnly="1" fieldPosition="0">
        <references count="2">
          <reference field="14" count="1" selected="0">
            <x v="1"/>
          </reference>
          <reference field="15" count="1">
            <x v="1"/>
          </reference>
        </references>
      </pivotArea>
    </format>
    <format dxfId="25">
      <pivotArea dataOnly="0" labelOnly="1" fieldPosition="0">
        <references count="2">
          <reference field="14" count="1" selected="0">
            <x v="2"/>
          </reference>
          <reference field="15" count="1">
            <x v="2"/>
          </reference>
        </references>
      </pivotArea>
    </format>
    <format dxfId="26">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C28A27-6373-F848-BDEE-0AFEA7DE265E}" name="PivotTable3" cacheId="181" applyNumberFormats="0" applyBorderFormats="0" applyFontFormats="0" applyPatternFormats="0" applyAlignmentFormats="0" applyWidthHeightFormats="1" dataCaption="Values" showMissing="0" updatedVersion="8" minRefreshableVersion="3" useAutoFormatting="1" colGrandTotals="0" itemPrintTitles="1" createdVersion="4" indent="0" compact="0" compactData="0" gridDropZones="1" multipleFieldFilters="0" chartFormat="6" customListSort="0">
  <location ref="A1:B6" firstHeaderRow="2" firstDataRow="2" firstDataCol="1"/>
  <pivotFields count="1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name="Subject - Level 1" axis="axisRow" compact="0" outline="0" showAll="0">
      <items count="4">
        <item x="0"/>
        <item x="2"/>
        <item x="1"/>
        <item t="default"/>
      </items>
    </pivotField>
    <pivotField compact="0" outline="0" showAll="0"/>
    <pivotField compact="0" outline="0" showAll="0"/>
    <pivotField compact="0" outline="0" showAll="0"/>
    <pivotField compact="0" outline="0" showAll="0"/>
  </pivotFields>
  <rowFields count="1">
    <field x="14"/>
  </rowFields>
  <rowItems count="4">
    <i>
      <x/>
    </i>
    <i>
      <x v="1"/>
    </i>
    <i>
      <x v="2"/>
    </i>
    <i t="grand">
      <x/>
    </i>
  </rowItems>
  <colItems count="1">
    <i/>
  </colItems>
  <dataFields count="1">
    <dataField name="Total Amount Allocated split by Subject" fld="12" baseField="0" baseItem="0" numFmtId="164"/>
  </dataFields>
  <formats count="10">
    <format dxfId="0">
      <pivotArea outline="0" collapsedLevelsAreSubtotals="1" fieldPosition="0"/>
    </format>
    <format dxfId="1">
      <pivotArea type="all" dataOnly="0" outline="0" fieldPosition="0"/>
    </format>
    <format dxfId="2">
      <pivotArea outline="0" fieldPosition="0">
        <references count="1">
          <reference field="4294967294" count="1">
            <x v="0"/>
          </reference>
        </references>
      </pivotArea>
    </format>
    <format dxfId="3">
      <pivotArea type="all" dataOnly="0" outline="0" fieldPosition="0"/>
    </format>
    <format dxfId="4">
      <pivotArea outline="0" collapsedLevelsAreSubtotals="1" fieldPosition="0"/>
    </format>
    <format dxfId="5">
      <pivotArea type="origin" dataOnly="0" labelOnly="1" outline="0" fieldPosition="0"/>
    </format>
    <format dxfId="6">
      <pivotArea field="14" type="button" dataOnly="0" labelOnly="1" outline="0" axis="axisRow" fieldPosition="0"/>
    </format>
    <format dxfId="7">
      <pivotArea dataOnly="0" labelOnly="1" outline="0" fieldPosition="0">
        <references count="1">
          <reference field="14" count="0"/>
        </references>
      </pivotArea>
    </format>
    <format dxfId="8">
      <pivotArea dataOnly="0" labelOnly="1" grandRow="1" outline="0" fieldPosition="0"/>
    </format>
    <format dxfId="9">
      <pivotArea type="topRight" dataOnly="0" labelOnly="1" outline="0" fieldPosition="0"/>
    </format>
  </formats>
  <chartFormats count="5">
    <chartFormat chart="0" format="5" series="1">
      <pivotArea type="data" outline="0" fieldPosition="0"/>
    </chartFormat>
    <chartFormat chart="0" format="6" series="1">
      <pivotArea type="data" outline="0" fieldPosition="0">
        <references count="1">
          <reference field="4294967294" count="1" selected="0">
            <x v="0"/>
          </reference>
        </references>
      </pivotArea>
    </chartFormat>
    <chartFormat chart="0" format="7">
      <pivotArea type="data" outline="0" fieldPosition="0">
        <references count="2">
          <reference field="4294967294" count="1" selected="0">
            <x v="0"/>
          </reference>
          <reference field="14" count="1" selected="0">
            <x v="0"/>
          </reference>
        </references>
      </pivotArea>
    </chartFormat>
    <chartFormat chart="0" format="8">
      <pivotArea type="data" outline="0" fieldPosition="0">
        <references count="2">
          <reference field="4294967294" count="1" selected="0">
            <x v="0"/>
          </reference>
          <reference field="14" count="1" selected="0">
            <x v="1"/>
          </reference>
        </references>
      </pivotArea>
    </chartFormat>
    <chartFormat chart="0" format="9">
      <pivotArea type="data" outline="0" fieldPosition="0">
        <references count="2">
          <reference field="4294967294" count="1" selected="0">
            <x v="0"/>
          </reference>
          <reference field="1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48323-025E-664C-8DC7-CAA400BE25DB}">
  <dimension ref="A1:A18"/>
  <sheetViews>
    <sheetView tabSelected="1" workbookViewId="0">
      <selection activeCell="B9" sqref="B9"/>
    </sheetView>
  </sheetViews>
  <sheetFormatPr defaultColWidth="10.625" defaultRowHeight="15.6"/>
  <cols>
    <col min="1" max="1" width="124.875" style="4" customWidth="1"/>
    <col min="2" max="16384" width="10.625" style="3"/>
  </cols>
  <sheetData>
    <row r="1" spans="1:1" ht="65.25" customHeight="1">
      <c r="A1" s="28" t="s">
        <v>0</v>
      </c>
    </row>
    <row r="2" spans="1:1" ht="32.25">
      <c r="A2" s="34" t="s">
        <v>1</v>
      </c>
    </row>
    <row r="4" spans="1:1">
      <c r="A4" s="29" t="s">
        <v>2</v>
      </c>
    </row>
    <row r="6" spans="1:1" ht="32.25">
      <c r="A6" s="35" t="s">
        <v>3</v>
      </c>
    </row>
    <row r="7" spans="1:1">
      <c r="A7" s="30"/>
    </row>
    <row r="8" spans="1:1" ht="16.5">
      <c r="A8" s="31" t="s">
        <v>4</v>
      </c>
    </row>
    <row r="9" spans="1:1">
      <c r="A9" s="30"/>
    </row>
    <row r="10" spans="1:1">
      <c r="A10" s="30" t="s">
        <v>5</v>
      </c>
    </row>
    <row r="11" spans="1:1" ht="30.95">
      <c r="A11" s="30" t="s">
        <v>6</v>
      </c>
    </row>
    <row r="12" spans="1:1">
      <c r="A12" s="30" t="s">
        <v>7</v>
      </c>
    </row>
    <row r="13" spans="1:1">
      <c r="A13" s="32" t="s">
        <v>8</v>
      </c>
    </row>
    <row r="14" spans="1:1">
      <c r="A14" s="30" t="s">
        <v>9</v>
      </c>
    </row>
    <row r="18" spans="1:1">
      <c r="A18" s="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A33"/>
  <sheetViews>
    <sheetView workbookViewId="0"/>
  </sheetViews>
  <sheetFormatPr defaultColWidth="10.625" defaultRowHeight="15.6"/>
  <cols>
    <col min="1" max="16384" width="10.625" style="3"/>
  </cols>
  <sheetData>
    <row r="1" s="3" customFormat="1" ht="20.100000000000001" customHeight="1"/>
    <row r="2" s="3" customFormat="1" ht="20.100000000000001" customHeight="1"/>
    <row r="3" s="3" customFormat="1" ht="20.100000000000001" customHeight="1"/>
    <row r="4" s="3" customFormat="1" ht="20.100000000000001" customHeight="1"/>
    <row r="5" s="3" customFormat="1" ht="20.100000000000001" customHeight="1"/>
    <row r="6" s="3" customFormat="1" ht="20.100000000000001" customHeight="1"/>
    <row r="7" s="3" customFormat="1" ht="20.100000000000001" customHeight="1"/>
    <row r="8" s="3" customFormat="1" ht="20.100000000000001" customHeight="1"/>
    <row r="9" s="3" customFormat="1" ht="20.100000000000001" customHeight="1"/>
    <row r="10" s="3" customFormat="1" ht="20.100000000000001" customHeight="1"/>
    <row r="11" s="3" customFormat="1" ht="20.100000000000001" customHeight="1"/>
    <row r="12" s="3" customFormat="1" ht="20.100000000000001" customHeight="1"/>
    <row r="13" s="3" customFormat="1" ht="20.100000000000001" customHeight="1"/>
    <row r="14" s="3" customFormat="1" ht="20.100000000000001" customHeight="1"/>
    <row r="15" s="3" customFormat="1" ht="20.100000000000001" customHeight="1"/>
    <row r="16" s="3" customFormat="1" ht="20.100000000000001" customHeight="1"/>
    <row r="17" s="3" customFormat="1" ht="20.100000000000001" customHeight="1"/>
    <row r="18" s="3" customFormat="1" ht="20.100000000000001" customHeight="1"/>
    <row r="19" s="3" customFormat="1" ht="20.100000000000001" customHeight="1"/>
    <row r="20" s="3" customFormat="1" ht="20.100000000000001" customHeight="1"/>
    <row r="21" s="3" customFormat="1" ht="20.100000000000001" customHeight="1"/>
    <row r="22" s="3" customFormat="1" ht="20.100000000000001" customHeight="1"/>
    <row r="23" s="3" customFormat="1" ht="20.100000000000001" customHeight="1"/>
    <row r="24" s="3" customFormat="1" ht="20.100000000000001" customHeight="1"/>
    <row r="25" s="3" customFormat="1" ht="20.100000000000001" customHeight="1"/>
    <row r="26" s="3" customFormat="1" ht="20.100000000000001" customHeight="1"/>
    <row r="27" s="3" customFormat="1" ht="20.100000000000001" customHeight="1"/>
    <row r="28" s="3" customFormat="1" ht="20.100000000000001" customHeight="1"/>
    <row r="29" s="3" customFormat="1" ht="20.100000000000001" customHeight="1"/>
    <row r="30" s="3" customFormat="1" ht="20.100000000000001" customHeight="1"/>
    <row r="31" s="3" customFormat="1" ht="20.100000000000001" customHeight="1"/>
    <row r="32" s="3" customFormat="1" ht="20.100000000000001" customHeight="1"/>
    <row r="33" s="3" customFormat="1" ht="20.100000000000001" customHeight="1"/>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14B9-FC3C-FD46-B908-D0CAD4D72096}">
  <dimension ref="A1:N6"/>
  <sheetViews>
    <sheetView workbookViewId="0">
      <selection activeCell="B1" sqref="B1"/>
    </sheetView>
  </sheetViews>
  <sheetFormatPr defaultColWidth="24.625" defaultRowHeight="15.6"/>
  <cols>
    <col min="1" max="3" width="20.875" style="9" customWidth="1"/>
    <col min="4" max="4" width="20.875" style="7" customWidth="1"/>
    <col min="5" max="7" width="20.875" style="9" customWidth="1"/>
    <col min="8" max="8" width="20.875" style="10" customWidth="1"/>
    <col min="9" max="9" width="20.875" style="8" customWidth="1"/>
    <col min="10" max="11" width="20.875" style="11" customWidth="1"/>
    <col min="12" max="16384" width="24.625" style="9"/>
  </cols>
  <sheetData>
    <row r="1" spans="1:14" ht="20.100000000000001" thickBot="1">
      <c r="A1" s="17" t="s">
        <v>10</v>
      </c>
    </row>
    <row r="2" spans="1:14" ht="15.95" thickTop="1"/>
    <row r="3" spans="1:14" s="16" customFormat="1" ht="15" thickBot="1">
      <c r="A3" s="12" t="s">
        <v>11</v>
      </c>
      <c r="B3" s="12" t="s">
        <v>12</v>
      </c>
      <c r="C3" s="12" t="s">
        <v>13</v>
      </c>
      <c r="D3" s="13" t="s">
        <v>14</v>
      </c>
      <c r="E3" s="12" t="s">
        <v>15</v>
      </c>
      <c r="F3" s="12" t="s">
        <v>16</v>
      </c>
      <c r="G3" s="12" t="s">
        <v>17</v>
      </c>
      <c r="H3" s="12" t="s">
        <v>18</v>
      </c>
      <c r="I3" s="14" t="s">
        <v>19</v>
      </c>
      <c r="J3" s="14" t="s">
        <v>20</v>
      </c>
      <c r="K3" s="15" t="s">
        <v>21</v>
      </c>
    </row>
    <row r="4" spans="1:14">
      <c r="A4" s="6" t="s">
        <v>22</v>
      </c>
      <c r="B4" s="6"/>
      <c r="C4" s="6"/>
      <c r="E4" s="6"/>
      <c r="F4" s="6"/>
      <c r="G4" s="6"/>
      <c r="H4" s="6"/>
      <c r="J4" s="8"/>
      <c r="K4" s="8"/>
      <c r="L4" s="5"/>
      <c r="M4" s="5"/>
      <c r="N4" s="5"/>
    </row>
    <row r="5" spans="1:14">
      <c r="A5" s="6" t="s">
        <v>23</v>
      </c>
      <c r="B5" s="6" t="s">
        <v>24</v>
      </c>
      <c r="C5" s="6" t="s">
        <v>25</v>
      </c>
      <c r="D5" s="7" t="s">
        <v>26</v>
      </c>
      <c r="E5" s="6" t="s">
        <v>27</v>
      </c>
      <c r="F5" s="6" t="s">
        <v>28</v>
      </c>
      <c r="G5" s="6" t="s">
        <v>29</v>
      </c>
      <c r="H5" s="6" t="s">
        <v>30</v>
      </c>
      <c r="I5" s="8" t="s">
        <v>31</v>
      </c>
      <c r="J5" s="8" t="s">
        <v>32</v>
      </c>
      <c r="K5" s="8" t="s">
        <v>33</v>
      </c>
      <c r="L5" s="5"/>
      <c r="M5" s="5"/>
      <c r="N5" s="5"/>
    </row>
    <row r="6" spans="1:14">
      <c r="A6" s="9" t="s">
        <v>34</v>
      </c>
      <c r="L6" s="5"/>
      <c r="M6" s="5"/>
      <c r="N6" s="5"/>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88E7-9055-5042-8722-AFEEA826AC84}">
  <dimension ref="A1:S7"/>
  <sheetViews>
    <sheetView workbookViewId="0">
      <selection activeCell="B1" sqref="B1"/>
    </sheetView>
  </sheetViews>
  <sheetFormatPr defaultColWidth="10.875" defaultRowHeight="15.6"/>
  <cols>
    <col min="1" max="4" width="20.875" style="9" customWidth="1"/>
    <col min="5" max="5" width="20.875" style="7" customWidth="1"/>
    <col min="6" max="7" width="20.875" style="9" customWidth="1"/>
    <col min="8" max="8" width="20.875" style="10" customWidth="1"/>
    <col min="9" max="9" width="20.875" style="8" customWidth="1"/>
    <col min="10" max="11" width="20.875" style="11" customWidth="1"/>
    <col min="12" max="19" width="20.875" style="9" customWidth="1"/>
    <col min="20" max="16384" width="10.875" style="9"/>
  </cols>
  <sheetData>
    <row r="1" spans="1:19" ht="20.100000000000001" thickBot="1">
      <c r="A1" s="17" t="s">
        <v>35</v>
      </c>
    </row>
    <row r="2" spans="1:19" ht="15.95" thickTop="1"/>
    <row r="3" spans="1:19" s="21" customFormat="1" ht="15" thickBot="1">
      <c r="A3" s="19" t="s">
        <v>15</v>
      </c>
      <c r="B3" s="12" t="s">
        <v>11</v>
      </c>
      <c r="C3" s="12" t="s">
        <v>12</v>
      </c>
      <c r="D3" s="12" t="s">
        <v>13</v>
      </c>
      <c r="E3" s="13" t="s">
        <v>14</v>
      </c>
      <c r="F3" s="12" t="s">
        <v>16</v>
      </c>
      <c r="G3" s="12" t="s">
        <v>17</v>
      </c>
      <c r="H3" s="12" t="s">
        <v>18</v>
      </c>
      <c r="I3" s="14" t="s">
        <v>19</v>
      </c>
      <c r="J3" s="14" t="s">
        <v>20</v>
      </c>
      <c r="K3" s="15" t="s">
        <v>21</v>
      </c>
      <c r="L3" s="20" t="s">
        <v>36</v>
      </c>
      <c r="M3" s="20" t="s">
        <v>37</v>
      </c>
      <c r="N3" s="19" t="s">
        <v>38</v>
      </c>
      <c r="O3" s="19" t="s">
        <v>39</v>
      </c>
      <c r="P3" s="19" t="s">
        <v>40</v>
      </c>
      <c r="Q3" s="19" t="s">
        <v>41</v>
      </c>
      <c r="R3" s="19" t="s">
        <v>42</v>
      </c>
      <c r="S3" s="19" t="s">
        <v>43</v>
      </c>
    </row>
    <row r="4" spans="1:19">
      <c r="A4" s="9" t="s">
        <v>44</v>
      </c>
      <c r="B4" s="6"/>
      <c r="C4" s="6"/>
      <c r="D4" s="6"/>
      <c r="F4" s="6"/>
      <c r="G4" s="6"/>
      <c r="H4" s="6"/>
      <c r="J4" s="8"/>
      <c r="K4" s="8"/>
      <c r="L4" s="11"/>
      <c r="M4" s="11"/>
    </row>
    <row r="5" spans="1:19">
      <c r="A5" s="6" t="s">
        <v>45</v>
      </c>
      <c r="B5" s="9" t="e">
        <f>_xlfn.LET(_xlpm.x,_xlfn.XLOOKUP($A5,Applications!$E:$E,Applications!A:A),IF(_xlpm.x="","",_xlpm.x))</f>
        <v>#N/A</v>
      </c>
      <c r="C5" s="9" t="e">
        <f>_xlfn.LET(_xlpm.x,_xlfn.XLOOKUP($A5,Applications!$E:$E,Applications!B:B),IF(_xlpm.x="","",_xlpm.x))</f>
        <v>#N/A</v>
      </c>
      <c r="D5" s="9" t="e">
        <f>_xlfn.LET(_xlpm.x,_xlfn.XLOOKUP($A5,Applications!$E:$E,Applications!C:C),IF(_xlpm.x="","",_xlpm.x))</f>
        <v>#N/A</v>
      </c>
      <c r="E5" s="7" t="e">
        <f>_xlfn.LET(_xlpm.x,_xlfn.XLOOKUP($A5,Applications!$E:$E,Applications!D:D),IF(_xlpm.x="","",_xlpm.x))</f>
        <v>#N/A</v>
      </c>
      <c r="F5" s="9" t="e">
        <f>_xlfn.LET(_xlpm.x,_xlfn.XLOOKUP($A5,Applications!$E:$E,Applications!F:F),IF(_xlpm.x="","",_xlpm.x))</f>
        <v>#N/A</v>
      </c>
      <c r="G5" s="9" t="e">
        <f>_xlfn.LET(_xlpm.x,_xlfn.XLOOKUP($A5,Applications!$E:$E,Applications!G:G),IF(_xlpm.x="","",_xlpm.x))</f>
        <v>#N/A</v>
      </c>
      <c r="H5" s="9" t="e">
        <f>_xlfn.LET(_xlpm.x,_xlfn.XLOOKUP($A5,Applications!$E:$E,Applications!H:H),IF(_xlpm.x="","",_xlpm.x))</f>
        <v>#N/A</v>
      </c>
      <c r="I5" s="11" t="e">
        <f>_xlfn.LET(_xlpm.x,_xlfn.XLOOKUP($A5,Applications!$E:$E,Applications!I:I),IF(_xlpm.x="","",_xlpm.x))</f>
        <v>#N/A</v>
      </c>
      <c r="J5" s="11" t="e">
        <f>_xlfn.LET(_xlpm.x,_xlfn.XLOOKUP($A5,Applications!$E:$E,Applications!J:J),IF(_xlpm.x="","",_xlpm.x))</f>
        <v>#N/A</v>
      </c>
      <c r="K5" s="11" t="e">
        <f>_xlfn.LET(_xlpm.x,_xlfn.XLOOKUP($A5,Applications!$E:$E,Applications!K:K),IF(_xlpm.x="","",_xlpm.x))</f>
        <v>#N/A</v>
      </c>
      <c r="L5" s="18" t="e">
        <f>IFERROR($I5/COUNTIF($A:$A,$A5),$I5)</f>
        <v>#N/A</v>
      </c>
      <c r="M5" s="18" t="e">
        <f>IFERROR($K5/COUNTIF($A:$A,$A5),$K5)</f>
        <v>#N/A</v>
      </c>
      <c r="N5" s="6" t="s">
        <v>46</v>
      </c>
      <c r="O5" s="6" t="s">
        <v>47</v>
      </c>
      <c r="P5" s="6" t="s">
        <v>48</v>
      </c>
      <c r="Q5" s="6" t="s">
        <v>49</v>
      </c>
      <c r="R5" s="6" t="s">
        <v>50</v>
      </c>
      <c r="S5" s="6" t="s">
        <v>51</v>
      </c>
    </row>
    <row r="6" spans="1:19">
      <c r="A6" s="9" t="s">
        <v>52</v>
      </c>
      <c r="L6" s="11"/>
      <c r="M6" s="11"/>
    </row>
    <row r="7" spans="1:19">
      <c r="A7" s="6" t="s">
        <v>27</v>
      </c>
      <c r="B7" s="9" t="str">
        <f>_xlfn.LET(_xlpm.x,_xlfn.XLOOKUP($A7,Applications!$E:$E,Applications!A:A),IF(_xlpm.x="","",_xlpm.x))</f>
        <v>&lt;/wr:if&gt;&lt;wr:out select='${app}/program/name' nickname='[Application:Program]'/&gt;</v>
      </c>
      <c r="C7" s="9" t="str">
        <f>_xlfn.LET(_xlpm.x,_xlfn.XLOOKUP($A7,Applications!$E:$E,Applications!B:B),IF(_xlpm.x="","",_xlpm.x))</f>
        <v>&lt;wr:out select='${app}/round/name' nickname='[Application:Round]'/&gt;</v>
      </c>
      <c r="D7" s="9" t="str">
        <f>_xlfn.LET(_xlpm.x,_xlfn.XLOOKUP($A7,Applications!$E:$E,Applications!C:C),IF(_xlpm.x="","",_xlpm.x))</f>
        <v>&lt;wr:out select='${app}/stage/name' nickname='[Allocation:Stage]'/&gt;</v>
      </c>
      <c r="E7" s="7" t="str">
        <f>_xlfn.LET(_xlpm.x,_xlfn.XLOOKUP($A7,Applications!$E:$E,Applications!D:D),IF(_xlpm.x="","",_xlpm.x))</f>
        <v>&lt;wr:out select='${app}/date_submitted/@datetime' type='DATE' input='yyyy' nickname='[Application:Date_Submitted]'/&gt;</v>
      </c>
      <c r="F7" s="9" t="str">
        <f>_xlfn.LET(_xlpm.x,_xlfn.XLOOKUP($A7,Applications!$E:$E,Applications!F:F),IF(_xlpm.x="","",_xlpm.x))</f>
        <v>&lt;wr:out select='${app}/contact[@relationship=&amp;quot;Applicant&amp;quot;]/organisation_name' nickname='[Applicant:Organisation_Name]'/&gt;</v>
      </c>
      <c r="G7" s="9" t="str">
        <f>_xlfn.LET(_xlpm.x,_xlfn.XLOOKUP($A7,Applications!$E:$E,Applications!G:G),IF(_xlpm.x="","",_xlpm.x))</f>
        <v>&lt;wr:out select='${app}/standard/project_title' nickname='[SQ:Project Title]'/&gt;</v>
      </c>
      <c r="H7" s="9" t="str">
        <f>_xlfn.LET(_xlpm.x,_xlfn.XLOOKUP($A7,Applications!$E:$E,Applications!H:H),IF(_xlpm.x="","",_xlpm.x))</f>
        <v>&lt;wr:out select='${app}/decision/status' nickname='[Application:Decision]'/&gt;</v>
      </c>
      <c r="I7" s="11" t="str">
        <f>_xlfn.LET(_xlpm.x,_xlfn.XLOOKUP($A7,Applications!$E:$E,Applications!I:I),IF(_xlpm.x="","",_xlpm.x))</f>
        <v>&lt;wr:out select='${app}/standard/total_amount_requested' nickname='[SQ:total_amount_requested]'/&gt;</v>
      </c>
      <c r="J7" s="11" t="str">
        <f>_xlfn.LET(_xlpm.x,_xlfn.XLOOKUP($A7,Applications!$E:$E,Applications!J:J),IF(_xlpm.x="","",_xlpm.x))</f>
        <v>&lt;wr:out select='${app}/standard/total_project_cost' nickname='[SQ:total_project_cost]'/&gt;</v>
      </c>
      <c r="K7" s="11" t="str">
        <f>_xlfn.LET(_xlpm.x,_xlfn.XLOOKUP($A7,Applications!$E:$E,Applications!K:K),IF(_xlpm.x="","",_xlpm.x))</f>
        <v>&lt;wr:out select='${app}/funding/total_amount_approved/@value' type='NUMBER' pattern='$##,###' input='$##,###' nickname='[Application:Total_Allocated]'/&gt;</v>
      </c>
      <c r="L7" s="18" t="str">
        <f>IFERROR($I7/COUNTIF($A:$A,$A7),$I7)</f>
        <v>&lt;wr:out select='${app}/standard/total_amount_requested' nickname='[SQ:total_amount_requested]'/&gt;</v>
      </c>
      <c r="M7" s="18" t="str">
        <f>IFERROR($K7/COUNTIF($A:$A,$A7),$K7)</f>
        <v>&lt;wr:out select='${app}/funding/total_amount_approved/@value' type='NUMBER' pattern='$##,###' input='$##,###' nickname='[Application:Total_Allocated]'/&gt;</v>
      </c>
      <c r="N7" s="9" t="s">
        <v>53</v>
      </c>
      <c r="O7" s="9" t="s">
        <v>53</v>
      </c>
      <c r="P7" s="9" t="s">
        <v>53</v>
      </c>
      <c r="Q7" s="9" t="s">
        <v>53</v>
      </c>
      <c r="R7" s="9" t="s">
        <v>53</v>
      </c>
      <c r="S7" s="9" t="s">
        <v>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18"/>
  <sheetViews>
    <sheetView workbookViewId="0">
      <selection activeCell="A10" sqref="A10"/>
    </sheetView>
  </sheetViews>
  <sheetFormatPr defaultColWidth="10.875" defaultRowHeight="15.6"/>
  <cols>
    <col min="1" max="1" width="137.375" style="9" bestFit="1" customWidth="1"/>
    <col min="2" max="2" width="20.875" style="9" bestFit="1" customWidth="1"/>
    <col min="3" max="3" width="33.875" style="9" bestFit="1" customWidth="1"/>
    <col min="4" max="4" width="27.125" style="9" bestFit="1" customWidth="1"/>
    <col min="5" max="5" width="33.875" style="9" bestFit="1" customWidth="1"/>
    <col min="6" max="6" width="25.5" style="9" bestFit="1" customWidth="1"/>
    <col min="7" max="7" width="68.375" style="9" bestFit="1" customWidth="1"/>
    <col min="8" max="8" width="42.125" style="9" bestFit="1" customWidth="1"/>
    <col min="9" max="9" width="65.125" style="9" bestFit="1" customWidth="1"/>
    <col min="10" max="10" width="58.375" style="9" bestFit="1" customWidth="1"/>
    <col min="11" max="11" width="60.875" style="9" bestFit="1" customWidth="1"/>
    <col min="12" max="12" width="63.125" style="9" bestFit="1" customWidth="1"/>
    <col min="13" max="13" width="76.125" style="9" bestFit="1" customWidth="1"/>
    <col min="14" max="14" width="75.375" style="9" bestFit="1" customWidth="1"/>
    <col min="15" max="15" width="91.125" style="9" bestFit="1" customWidth="1"/>
    <col min="16" max="16" width="78.375" style="9" bestFit="1" customWidth="1"/>
    <col min="17" max="17" width="37.875" style="9" bestFit="1" customWidth="1"/>
    <col min="18" max="18" width="56.5" style="9" bestFit="1" customWidth="1"/>
    <col min="19" max="19" width="56.375" style="9" bestFit="1" customWidth="1"/>
    <col min="20" max="20" width="13.875" style="9" bestFit="1" customWidth="1"/>
    <col min="21" max="21" width="40.125" style="9" bestFit="1" customWidth="1"/>
    <col min="22" max="22" width="56.875" style="9" bestFit="1" customWidth="1"/>
    <col min="23" max="23" width="64" style="9" bestFit="1" customWidth="1"/>
    <col min="24" max="24" width="69.375" style="9" bestFit="1" customWidth="1"/>
    <col min="25" max="25" width="55" style="9" bestFit="1" customWidth="1"/>
    <col min="26" max="26" width="58" style="9" bestFit="1" customWidth="1"/>
    <col min="27" max="27" width="60" style="9" bestFit="1" customWidth="1"/>
    <col min="28" max="28" width="54.125" style="9" bestFit="1" customWidth="1"/>
    <col min="29" max="29" width="59" style="9" bestFit="1" customWidth="1"/>
    <col min="30" max="30" width="29.125" style="9" bestFit="1" customWidth="1"/>
    <col min="31" max="31" width="53.125" style="9" bestFit="1" customWidth="1"/>
    <col min="32" max="32" width="45.375" style="9" bestFit="1" customWidth="1"/>
    <col min="33" max="33" width="56.5" style="9" bestFit="1" customWidth="1"/>
    <col min="34" max="34" width="47.5" style="9" bestFit="1" customWidth="1"/>
    <col min="35" max="35" width="49.125" style="9" bestFit="1" customWidth="1"/>
    <col min="36" max="36" width="47.375" style="9" bestFit="1" customWidth="1"/>
    <col min="37" max="37" width="14.5" style="9" bestFit="1" customWidth="1"/>
    <col min="38" max="38" width="27" style="9" bestFit="1" customWidth="1"/>
    <col min="39" max="39" width="40.5" style="9" bestFit="1" customWidth="1"/>
    <col min="40" max="40" width="45" style="9" bestFit="1" customWidth="1"/>
    <col min="41" max="41" width="39.375" style="9" bestFit="1" customWidth="1"/>
    <col min="42" max="42" width="41" style="9" bestFit="1" customWidth="1"/>
    <col min="43" max="43" width="40.5" style="9" bestFit="1" customWidth="1"/>
    <col min="44" max="44" width="21.375" style="9" bestFit="1" customWidth="1"/>
    <col min="45" max="45" width="28.625" style="9" bestFit="1" customWidth="1"/>
    <col min="46" max="46" width="32.375" style="9" bestFit="1" customWidth="1"/>
    <col min="47" max="47" width="61.875" style="9" bestFit="1" customWidth="1"/>
    <col min="48" max="48" width="44.125" style="9" bestFit="1" customWidth="1"/>
    <col min="49" max="49" width="53" style="9" bestFit="1" customWidth="1"/>
    <col min="50" max="50" width="23.625" style="9" bestFit="1" customWidth="1"/>
    <col min="51" max="51" width="32.125" style="9" bestFit="1" customWidth="1"/>
    <col min="52" max="52" width="49" style="9" bestFit="1" customWidth="1"/>
    <col min="53" max="53" width="43" style="9" bestFit="1" customWidth="1"/>
    <col min="54" max="54" width="51.5" style="9" bestFit="1" customWidth="1"/>
    <col min="55" max="55" width="46.875" style="9" bestFit="1" customWidth="1"/>
    <col min="56" max="56" width="26" style="9" bestFit="1" customWidth="1"/>
    <col min="57" max="57" width="36.875" style="9" bestFit="1" customWidth="1"/>
    <col min="58" max="58" width="33.875" style="9" bestFit="1" customWidth="1"/>
    <col min="59" max="60" width="36.5" style="9" bestFit="1" customWidth="1"/>
    <col min="61" max="61" width="46" style="9" bestFit="1" customWidth="1"/>
    <col min="62" max="62" width="37" style="9" bestFit="1" customWidth="1"/>
    <col min="63" max="63" width="24.625" style="9" bestFit="1" customWidth="1"/>
    <col min="64" max="64" width="51.375" style="9" bestFit="1" customWidth="1"/>
    <col min="65" max="65" width="43.125" style="9" bestFit="1" customWidth="1"/>
    <col min="66" max="66" width="40.125" style="9" bestFit="1" customWidth="1"/>
    <col min="67" max="67" width="41" style="9" bestFit="1" customWidth="1"/>
    <col min="68" max="68" width="38.875" style="9" bestFit="1" customWidth="1"/>
    <col min="69" max="69" width="42.625" style="9" bestFit="1" customWidth="1"/>
    <col min="70" max="70" width="47.5" style="9" bestFit="1" customWidth="1"/>
    <col min="71" max="71" width="37.5" style="9" bestFit="1" customWidth="1"/>
    <col min="72" max="72" width="41.125" style="9" bestFit="1" customWidth="1"/>
    <col min="73" max="73" width="48.625" style="9" bestFit="1" customWidth="1"/>
    <col min="74" max="74" width="29.5" style="9" bestFit="1" customWidth="1"/>
    <col min="75" max="75" width="36.375" style="9" bestFit="1" customWidth="1"/>
    <col min="76" max="76" width="36.5" style="9" bestFit="1" customWidth="1"/>
    <col min="77" max="77" width="43.125" style="9" bestFit="1" customWidth="1"/>
    <col min="78" max="78" width="50.125" style="9" bestFit="1" customWidth="1"/>
    <col min="79" max="79" width="55.875" style="9" bestFit="1" customWidth="1"/>
    <col min="80" max="80" width="67.875" style="9" bestFit="1" customWidth="1"/>
    <col min="81" max="81" width="53.875" style="9" bestFit="1" customWidth="1"/>
    <col min="82" max="82" width="36.375" style="9" bestFit="1" customWidth="1"/>
    <col min="83" max="83" width="48.875" style="9" bestFit="1" customWidth="1"/>
    <col min="84" max="84" width="51.625" style="9" bestFit="1" customWidth="1"/>
    <col min="85" max="85" width="60.125" style="9" bestFit="1" customWidth="1"/>
    <col min="86" max="86" width="43.375" style="9" bestFit="1" customWidth="1"/>
    <col min="87" max="87" width="52.125" style="9" bestFit="1" customWidth="1"/>
    <col min="88" max="88" width="48.125" style="9" bestFit="1" customWidth="1"/>
    <col min="89" max="89" width="45" style="9" bestFit="1" customWidth="1"/>
    <col min="90" max="90" width="53.125" style="9" bestFit="1" customWidth="1"/>
    <col min="91" max="91" width="42.375" style="9" bestFit="1" customWidth="1"/>
    <col min="92" max="92" width="37.875" style="9" bestFit="1" customWidth="1"/>
    <col min="93" max="93" width="52.875" style="9" bestFit="1" customWidth="1"/>
    <col min="94" max="94" width="49.125" style="9" bestFit="1" customWidth="1"/>
    <col min="95" max="96" width="25.125" style="9" bestFit="1" customWidth="1"/>
    <col min="97" max="97" width="37.375" style="9" bestFit="1" customWidth="1"/>
    <col min="98" max="98" width="40.875" style="9" bestFit="1" customWidth="1"/>
    <col min="99" max="99" width="37.375" style="9" bestFit="1" customWidth="1"/>
    <col min="100" max="100" width="32.625" style="9" bestFit="1" customWidth="1"/>
    <col min="101" max="101" width="36" style="9" bestFit="1" customWidth="1"/>
    <col min="102" max="102" width="34" style="9" bestFit="1" customWidth="1"/>
    <col min="103" max="103" width="33.875" style="9" bestFit="1" customWidth="1"/>
    <col min="104" max="104" width="37.875" style="9" bestFit="1" customWidth="1"/>
    <col min="105" max="105" width="37.125" style="9" bestFit="1" customWidth="1"/>
    <col min="106" max="106" width="35" style="9" bestFit="1" customWidth="1"/>
    <col min="107" max="107" width="36.375" style="9" bestFit="1" customWidth="1"/>
    <col min="108" max="108" width="22.625" style="9" bestFit="1" customWidth="1"/>
    <col min="109" max="109" width="46.125" style="9" bestFit="1" customWidth="1"/>
    <col min="110" max="110" width="56.875" style="9" bestFit="1" customWidth="1"/>
    <col min="111" max="111" width="58.375" style="9" bestFit="1" customWidth="1"/>
    <col min="112" max="112" width="41.5" style="9" bestFit="1" customWidth="1"/>
    <col min="113" max="113" width="43.125" style="9" bestFit="1" customWidth="1"/>
    <col min="114" max="114" width="52.125" style="9" bestFit="1" customWidth="1"/>
    <col min="115" max="115" width="48.125" style="9" bestFit="1" customWidth="1"/>
    <col min="116" max="116" width="44.625" style="9" bestFit="1" customWidth="1"/>
    <col min="117" max="117" width="46" style="9" bestFit="1" customWidth="1"/>
    <col min="118" max="118" width="63.375" style="9" bestFit="1" customWidth="1"/>
    <col min="119" max="119" width="34.625" style="9" bestFit="1" customWidth="1"/>
    <col min="120" max="120" width="20.875" style="9" bestFit="1" customWidth="1"/>
    <col min="121" max="121" width="40.625" style="9" bestFit="1" customWidth="1"/>
    <col min="122" max="122" width="59.125" style="9" bestFit="1" customWidth="1"/>
    <col min="123" max="123" width="53.375" style="9" bestFit="1" customWidth="1"/>
    <col min="124" max="124" width="67.875" style="9" bestFit="1" customWidth="1"/>
    <col min="125" max="125" width="57.125" style="9" bestFit="1" customWidth="1"/>
    <col min="126" max="126" width="55" style="9" bestFit="1" customWidth="1"/>
    <col min="127" max="127" width="68.625" style="9" bestFit="1" customWidth="1"/>
    <col min="128" max="128" width="51.875" style="9" bestFit="1" customWidth="1"/>
    <col min="129" max="129" width="65.125" style="9" bestFit="1" customWidth="1"/>
    <col min="130" max="130" width="56.5" style="9" bestFit="1" customWidth="1"/>
    <col min="131" max="131" width="49.375" style="9" bestFit="1" customWidth="1"/>
    <col min="132" max="132" width="47.375" style="9" bestFit="1" customWidth="1"/>
    <col min="133" max="133" width="61" style="9" bestFit="1" customWidth="1"/>
    <col min="134" max="134" width="33.125" style="9" bestFit="1" customWidth="1"/>
    <col min="135" max="135" width="45.125" style="9" bestFit="1" customWidth="1"/>
    <col min="136" max="136" width="47.875" style="9" bestFit="1" customWidth="1"/>
    <col min="137" max="137" width="69.375" style="9" bestFit="1" customWidth="1"/>
    <col min="138" max="138" width="46.625" style="9" bestFit="1" customWidth="1"/>
    <col min="139" max="139" width="44.875" style="9" bestFit="1" customWidth="1"/>
    <col min="140" max="140" width="41" style="9" bestFit="1" customWidth="1"/>
    <col min="141" max="141" width="37" style="9" bestFit="1" customWidth="1"/>
    <col min="142" max="142" width="58" style="9" bestFit="1" customWidth="1"/>
    <col min="143" max="143" width="50" style="9" bestFit="1" customWidth="1"/>
    <col min="144" max="144" width="56.875" style="9" bestFit="1" customWidth="1"/>
    <col min="145" max="145" width="56.125" style="9" bestFit="1" customWidth="1"/>
    <col min="146" max="146" width="52" style="9" bestFit="1" customWidth="1"/>
    <col min="147" max="147" width="47" style="9" bestFit="1" customWidth="1"/>
    <col min="148" max="148" width="55.5" style="9" bestFit="1" customWidth="1"/>
    <col min="149" max="149" width="85.125" style="9" bestFit="1" customWidth="1"/>
    <col min="150" max="150" width="68.375" style="9" bestFit="1" customWidth="1"/>
    <col min="151" max="151" width="73.5" style="9" bestFit="1" customWidth="1"/>
    <col min="152" max="152" width="56" style="9" bestFit="1" customWidth="1"/>
    <col min="153" max="153" width="40.875" style="9" bestFit="1" customWidth="1"/>
    <col min="154" max="154" width="62.875" style="9" bestFit="1" customWidth="1"/>
    <col min="155" max="155" width="60.375" style="9" bestFit="1" customWidth="1"/>
    <col min="156" max="156" width="60.5" style="9" bestFit="1" customWidth="1"/>
    <col min="157" max="157" width="38.5" style="9" bestFit="1" customWidth="1"/>
    <col min="158" max="158" width="43.875" style="9" bestFit="1" customWidth="1"/>
    <col min="159" max="159" width="47.625" style="9" bestFit="1" customWidth="1"/>
    <col min="160" max="160" width="89" style="9" bestFit="1" customWidth="1"/>
    <col min="161" max="161" width="61.875" style="9" bestFit="1" customWidth="1"/>
    <col min="162" max="162" width="62.875" style="9" bestFit="1" customWidth="1"/>
    <col min="163" max="163" width="62.5" style="9" bestFit="1" customWidth="1"/>
    <col min="164" max="164" width="62" style="9" bestFit="1" customWidth="1"/>
    <col min="165" max="165" width="60.875" style="9" bestFit="1" customWidth="1"/>
    <col min="166" max="166" width="9.5" style="9" bestFit="1" customWidth="1"/>
    <col min="167" max="167" width="24.625" style="9" bestFit="1" customWidth="1"/>
    <col min="168" max="168" width="51.875" style="9" bestFit="1" customWidth="1"/>
    <col min="169" max="169" width="64.875" style="9" bestFit="1" customWidth="1"/>
    <col min="170" max="170" width="67" style="9" bestFit="1" customWidth="1"/>
    <col min="171" max="171" width="78.5" style="9" bestFit="1" customWidth="1"/>
    <col min="172" max="172" width="44.5" style="9" bestFit="1" customWidth="1"/>
    <col min="173" max="173" width="77.875" style="9" bestFit="1" customWidth="1"/>
    <col min="174" max="174" width="25.875" style="9" bestFit="1" customWidth="1"/>
    <col min="175" max="175" width="26.625" style="9" bestFit="1" customWidth="1"/>
    <col min="176" max="176" width="47.875" style="9" bestFit="1" customWidth="1"/>
    <col min="177" max="177" width="48.375" style="9" bestFit="1" customWidth="1"/>
    <col min="178" max="178" width="47.375" style="9" bestFit="1" customWidth="1"/>
    <col min="179" max="179" width="50.875" style="9" bestFit="1" customWidth="1"/>
    <col min="180" max="180" width="53.125" style="9" bestFit="1" customWidth="1"/>
    <col min="181" max="181" width="54.375" style="9" bestFit="1" customWidth="1"/>
    <col min="182" max="182" width="47.125" style="9" bestFit="1" customWidth="1"/>
    <col min="183" max="183" width="43.375" style="9" bestFit="1" customWidth="1"/>
    <col min="184" max="184" width="35.625" style="9" bestFit="1" customWidth="1"/>
    <col min="185" max="185" width="47.375" style="9" bestFit="1" customWidth="1"/>
    <col min="186" max="186" width="32.625" style="9" bestFit="1" customWidth="1"/>
    <col min="187" max="187" width="37.125" style="9" bestFit="1" customWidth="1"/>
    <col min="188" max="188" width="25.625" style="9" bestFit="1" customWidth="1"/>
    <col min="189" max="189" width="47.5" style="9" bestFit="1" customWidth="1"/>
    <col min="190" max="190" width="49" style="9" bestFit="1" customWidth="1"/>
    <col min="191" max="191" width="24.625" style="9" bestFit="1" customWidth="1"/>
    <col min="192" max="192" width="28.125" style="9" bestFit="1" customWidth="1"/>
    <col min="193" max="193" width="38.5" style="9" bestFit="1" customWidth="1"/>
    <col min="194" max="194" width="47.625" style="9" bestFit="1" customWidth="1"/>
    <col min="195" max="195" width="71.875" style="9" bestFit="1" customWidth="1"/>
    <col min="196" max="196" width="39.375" style="9" bestFit="1" customWidth="1"/>
    <col min="197" max="197" width="62.875" style="9" bestFit="1" customWidth="1"/>
    <col min="198" max="198" width="62.5" style="9" bestFit="1" customWidth="1"/>
    <col min="199" max="199" width="55.125" style="9" bestFit="1" customWidth="1"/>
    <col min="200" max="200" width="58.625" style="9" bestFit="1" customWidth="1"/>
    <col min="201" max="201" width="56.5" style="9" bestFit="1" customWidth="1"/>
    <col min="202" max="202" width="58.625" style="9" bestFit="1" customWidth="1"/>
    <col min="203" max="203" width="61.125" style="9" bestFit="1" customWidth="1"/>
    <col min="204" max="204" width="54.625" style="9" bestFit="1" customWidth="1"/>
    <col min="205" max="205" width="56" style="9" bestFit="1" customWidth="1"/>
    <col min="206" max="206" width="36.5" style="9" bestFit="1" customWidth="1"/>
    <col min="207" max="207" width="52.125" style="9" bestFit="1" customWidth="1"/>
    <col min="208" max="208" width="51.625" style="9" bestFit="1" customWidth="1"/>
    <col min="209" max="209" width="39.625" style="9" bestFit="1" customWidth="1"/>
    <col min="210" max="210" width="72.375" style="9" bestFit="1" customWidth="1"/>
    <col min="211" max="211" width="68.125" style="9" bestFit="1" customWidth="1"/>
    <col min="212" max="212" width="12" style="9" bestFit="1" customWidth="1"/>
    <col min="213" max="213" width="23.875" style="9" bestFit="1" customWidth="1"/>
    <col min="214" max="214" width="41.875" style="9" bestFit="1" customWidth="1"/>
    <col min="215" max="215" width="60.5" style="9" bestFit="1" customWidth="1"/>
    <col min="216" max="216" width="53.125" style="9" bestFit="1" customWidth="1"/>
    <col min="217" max="217" width="55.125" style="9" bestFit="1" customWidth="1"/>
    <col min="218" max="218" width="40.125" style="9" bestFit="1" customWidth="1"/>
    <col min="219" max="219" width="57" style="9" bestFit="1" customWidth="1"/>
    <col min="220" max="220" width="60.125" style="9" bestFit="1" customWidth="1"/>
    <col min="221" max="221" width="42.375" style="9" bestFit="1" customWidth="1"/>
    <col min="222" max="222" width="53.375" style="9" bestFit="1" customWidth="1"/>
    <col min="223" max="223" width="63.625" style="9" bestFit="1" customWidth="1"/>
    <col min="224" max="224" width="48.125" style="9" bestFit="1" customWidth="1"/>
    <col min="225" max="225" width="26.625" style="9" bestFit="1" customWidth="1"/>
    <col min="226" max="226" width="32.375" style="9" bestFit="1" customWidth="1"/>
    <col min="227" max="227" width="34.875" style="9" bestFit="1" customWidth="1"/>
    <col min="228" max="228" width="55.375" style="9" bestFit="1" customWidth="1"/>
    <col min="229" max="229" width="51.375" style="9" bestFit="1" customWidth="1"/>
    <col min="230" max="230" width="52.625" style="9" bestFit="1" customWidth="1"/>
    <col min="231" max="231" width="32" style="9" bestFit="1" customWidth="1"/>
    <col min="232" max="232" width="28.625" style="9" bestFit="1" customWidth="1"/>
    <col min="233" max="233" width="39.125" style="9" bestFit="1" customWidth="1"/>
    <col min="234" max="234" width="44.625" style="9" bestFit="1" customWidth="1"/>
    <col min="235" max="235" width="60.625" style="9" bestFit="1" customWidth="1"/>
    <col min="236" max="236" width="55.5" style="9" bestFit="1" customWidth="1"/>
    <col min="237" max="237" width="59.125" style="9" bestFit="1" customWidth="1"/>
    <col min="238" max="238" width="62" style="9" bestFit="1" customWidth="1"/>
    <col min="239" max="239" width="56.125" style="9" bestFit="1" customWidth="1"/>
    <col min="240" max="240" width="72.5" style="9" bestFit="1" customWidth="1"/>
    <col min="241" max="241" width="77.625" style="9" bestFit="1" customWidth="1"/>
    <col min="242" max="242" width="43" style="9" bestFit="1" customWidth="1"/>
    <col min="243" max="243" width="51.125" style="9" bestFit="1" customWidth="1"/>
    <col min="244" max="244" width="53.875" style="9" bestFit="1" customWidth="1"/>
    <col min="245" max="245" width="53.125" style="9" bestFit="1" customWidth="1"/>
    <col min="246" max="246" width="59.5" style="9" bestFit="1" customWidth="1"/>
    <col min="247" max="247" width="50.875" style="9" bestFit="1" customWidth="1"/>
    <col min="248" max="248" width="51.5" style="9" bestFit="1" customWidth="1"/>
    <col min="249" max="249" width="63.375" style="9" bestFit="1" customWidth="1"/>
    <col min="250" max="250" width="61.125" style="9" bestFit="1" customWidth="1"/>
    <col min="251" max="251" width="44.125" style="9" bestFit="1" customWidth="1"/>
    <col min="252" max="252" width="55" style="9" bestFit="1" customWidth="1"/>
    <col min="253" max="253" width="57.375" style="9" bestFit="1" customWidth="1"/>
    <col min="254" max="254" width="68.125" style="9" bestFit="1" customWidth="1"/>
    <col min="255" max="255" width="59.5" style="9" bestFit="1" customWidth="1"/>
    <col min="256" max="256" width="62.5" style="9" bestFit="1" customWidth="1"/>
    <col min="257" max="257" width="59.375" style="9" bestFit="1" customWidth="1"/>
    <col min="258" max="258" width="54" style="9" bestFit="1" customWidth="1"/>
    <col min="259" max="259" width="6.875" style="9" bestFit="1" customWidth="1"/>
    <col min="260" max="260" width="30.125" style="9" bestFit="1" customWidth="1"/>
    <col min="261" max="261" width="28.5" style="9" bestFit="1" customWidth="1"/>
    <col min="262" max="262" width="60" style="9" bestFit="1" customWidth="1"/>
    <col min="263" max="263" width="78.125" style="9" bestFit="1" customWidth="1"/>
    <col min="264" max="264" width="67.875" style="9" bestFit="1" customWidth="1"/>
    <col min="265" max="265" width="73.875" style="9" bestFit="1" customWidth="1"/>
    <col min="266" max="266" width="68.875" style="9" bestFit="1" customWidth="1"/>
    <col min="267" max="267" width="70.875" style="9" bestFit="1" customWidth="1"/>
    <col min="268" max="268" width="81.375" style="9" bestFit="1" customWidth="1"/>
    <col min="269" max="269" width="76.5" style="9" bestFit="1" customWidth="1"/>
    <col min="270" max="270" width="78" style="9" bestFit="1" customWidth="1"/>
    <col min="271" max="271" width="88.875" style="9" bestFit="1" customWidth="1"/>
    <col min="272" max="272" width="67.375" style="9" bestFit="1" customWidth="1"/>
    <col min="273" max="273" width="36.875" style="9" bestFit="1" customWidth="1"/>
    <col min="274" max="274" width="49.125" style="9" bestFit="1" customWidth="1"/>
    <col min="275" max="275" width="50" style="9" bestFit="1" customWidth="1"/>
    <col min="276" max="276" width="51.125" style="9" bestFit="1" customWidth="1"/>
    <col min="277" max="277" width="53.125" style="9" bestFit="1" customWidth="1"/>
    <col min="278" max="278" width="58.5" style="9" bestFit="1" customWidth="1"/>
    <col min="279" max="279" width="48.625" style="9" bestFit="1" customWidth="1"/>
    <col min="280" max="280" width="51.125" style="9" bestFit="1" customWidth="1"/>
    <col min="281" max="281" width="53.375" style="9" bestFit="1" customWidth="1"/>
    <col min="282" max="282" width="51.625" style="9" bestFit="1" customWidth="1"/>
    <col min="283" max="283" width="48.125" style="9" bestFit="1" customWidth="1"/>
    <col min="284" max="284" width="51.875" style="9" bestFit="1" customWidth="1"/>
    <col min="285" max="285" width="66.125" style="9" bestFit="1" customWidth="1"/>
    <col min="286" max="286" width="75.5" style="9" bestFit="1" customWidth="1"/>
    <col min="287" max="287" width="74.875" style="9" bestFit="1" customWidth="1"/>
    <col min="288" max="288" width="65.125" style="9" bestFit="1" customWidth="1"/>
    <col min="289" max="289" width="54.625" style="9" bestFit="1" customWidth="1"/>
    <col min="290" max="290" width="68.375" style="9" bestFit="1" customWidth="1"/>
    <col min="291" max="291" width="77.5" style="9" bestFit="1" customWidth="1"/>
    <col min="292" max="292" width="80.875" style="9" bestFit="1" customWidth="1"/>
    <col min="293" max="293" width="40.875" style="9" bestFit="1" customWidth="1"/>
    <col min="294" max="294" width="60.5" style="9" bestFit="1" customWidth="1"/>
    <col min="295" max="295" width="73.875" style="9" bestFit="1" customWidth="1"/>
    <col min="296" max="296" width="76.125" style="9" bestFit="1" customWidth="1"/>
    <col min="297" max="297" width="73" style="9" bestFit="1" customWidth="1"/>
    <col min="298" max="298" width="61.625" style="9" bestFit="1" customWidth="1"/>
    <col min="299" max="299" width="51.125" style="9" bestFit="1" customWidth="1"/>
    <col min="300" max="300" width="60.5" style="9" bestFit="1" customWidth="1"/>
    <col min="301" max="301" width="60.875" style="9" bestFit="1" customWidth="1"/>
    <col min="302" max="302" width="57.875" style="9" bestFit="1" customWidth="1"/>
    <col min="303" max="303" width="57.125" style="9" bestFit="1" customWidth="1"/>
    <col min="304" max="304" width="65.5" style="9" bestFit="1" customWidth="1"/>
    <col min="305" max="305" width="63.625" style="9" bestFit="1" customWidth="1"/>
    <col min="306" max="306" width="65.5" style="9" bestFit="1" customWidth="1"/>
    <col min="307" max="307" width="69.5" style="9" bestFit="1" customWidth="1"/>
    <col min="308" max="308" width="43.5" style="9" bestFit="1" customWidth="1"/>
    <col min="309" max="309" width="58.5" style="9" bestFit="1" customWidth="1"/>
    <col min="310" max="310" width="69.625" style="9" bestFit="1" customWidth="1"/>
    <col min="311" max="311" width="69.875" style="9" bestFit="1" customWidth="1"/>
    <col min="312" max="312" width="75.875" style="9" bestFit="1" customWidth="1"/>
    <col min="313" max="313" width="72.125" style="9" bestFit="1" customWidth="1"/>
    <col min="314" max="314" width="65.375" style="9" bestFit="1" customWidth="1"/>
    <col min="315" max="315" width="51.375" style="9" bestFit="1" customWidth="1"/>
    <col min="316" max="316" width="60.125" style="9" bestFit="1" customWidth="1"/>
    <col min="317" max="317" width="69.875" style="9" bestFit="1" customWidth="1"/>
    <col min="318" max="318" width="64.125" style="9" bestFit="1" customWidth="1"/>
    <col min="319" max="319" width="47.5" style="9" bestFit="1" customWidth="1"/>
    <col min="320" max="320" width="55.875" style="9" bestFit="1" customWidth="1"/>
    <col min="321" max="321" width="61.375" style="9" bestFit="1" customWidth="1"/>
    <col min="322" max="322" width="81.625" style="9" bestFit="1" customWidth="1"/>
    <col min="323" max="323" width="75.125" style="9" bestFit="1" customWidth="1"/>
    <col min="324" max="324" width="63" style="9" bestFit="1" customWidth="1"/>
    <col min="325" max="325" width="43" style="9" bestFit="1" customWidth="1"/>
    <col min="326" max="326" width="32.375" style="9" bestFit="1" customWidth="1"/>
    <col min="327" max="327" width="23.5" style="9" bestFit="1" customWidth="1"/>
    <col min="328" max="328" width="42.125" style="9" bestFit="1" customWidth="1"/>
    <col min="329" max="329" width="51.5" style="9" bestFit="1" customWidth="1"/>
    <col min="330" max="330" width="64.625" style="9" bestFit="1" customWidth="1"/>
    <col min="331" max="331" width="58" style="9" bestFit="1" customWidth="1"/>
    <col min="332" max="332" width="61.125" style="9" bestFit="1" customWidth="1"/>
    <col min="333" max="333" width="64.5" style="9" bestFit="1" customWidth="1"/>
    <col min="334" max="334" width="60.5" style="9" bestFit="1" customWidth="1"/>
    <col min="335" max="335" width="62.125" style="9" bestFit="1" customWidth="1"/>
    <col min="336" max="336" width="61" style="9" bestFit="1" customWidth="1"/>
    <col min="337" max="337" width="56.375" style="9" bestFit="1" customWidth="1"/>
    <col min="338" max="338" width="24" style="9" bestFit="1" customWidth="1"/>
    <col min="339" max="339" width="27.875" style="9" bestFit="1" customWidth="1"/>
    <col min="340" max="340" width="37.625" style="9" bestFit="1" customWidth="1"/>
    <col min="341" max="341" width="48.625" style="9" bestFit="1" customWidth="1"/>
    <col min="342" max="342" width="44.875" style="9" bestFit="1" customWidth="1"/>
    <col min="343" max="343" width="40.625" style="9" bestFit="1" customWidth="1"/>
    <col min="344" max="344" width="61.875" style="9" bestFit="1" customWidth="1"/>
    <col min="345" max="345" width="55.625" style="9" bestFit="1" customWidth="1"/>
    <col min="346" max="346" width="54.125" style="9" bestFit="1" customWidth="1"/>
    <col min="347" max="347" width="61.125" style="9" bestFit="1" customWidth="1"/>
    <col min="348" max="348" width="24.375" style="9" bestFit="1" customWidth="1"/>
    <col min="349" max="349" width="36.5" style="9" bestFit="1" customWidth="1"/>
    <col min="350" max="350" width="36.625" style="9" bestFit="1" customWidth="1"/>
    <col min="351" max="351" width="35.125" style="9" bestFit="1" customWidth="1"/>
    <col min="352" max="352" width="37.125" style="9" bestFit="1" customWidth="1"/>
    <col min="353" max="353" width="42" style="9" bestFit="1" customWidth="1"/>
    <col min="354" max="354" width="39.5" style="9" bestFit="1" customWidth="1"/>
    <col min="355" max="355" width="40.875" style="9" bestFit="1" customWidth="1"/>
    <col min="356" max="356" width="40" style="9" bestFit="1" customWidth="1"/>
    <col min="357" max="357" width="33.5" style="9" bestFit="1" customWidth="1"/>
    <col min="358" max="358" width="48.625" style="9" bestFit="1" customWidth="1"/>
    <col min="359" max="359" width="37.5" style="9" bestFit="1" customWidth="1"/>
    <col min="360" max="360" width="36.875" style="9" bestFit="1" customWidth="1"/>
    <col min="361" max="361" width="38" style="9" bestFit="1" customWidth="1"/>
    <col min="362" max="362" width="41" style="9" bestFit="1" customWidth="1"/>
    <col min="363" max="363" width="35" style="9" bestFit="1" customWidth="1"/>
    <col min="364" max="364" width="49.125" style="9" bestFit="1" customWidth="1"/>
    <col min="365" max="365" width="34.125" style="9" bestFit="1" customWidth="1"/>
    <col min="366" max="366" width="39.125" style="9" bestFit="1" customWidth="1"/>
    <col min="367" max="367" width="36.5" style="9" bestFit="1" customWidth="1"/>
    <col min="368" max="368" width="35.5" style="9" bestFit="1" customWidth="1"/>
    <col min="369" max="369" width="34.625" style="9" bestFit="1" customWidth="1"/>
    <col min="370" max="370" width="38.125" style="9" bestFit="1" customWidth="1"/>
    <col min="371" max="371" width="34.875" style="9" bestFit="1" customWidth="1"/>
    <col min="372" max="372" width="34.5" style="9" bestFit="1" customWidth="1"/>
    <col min="373" max="373" width="39.875" style="9" bestFit="1" customWidth="1"/>
    <col min="374" max="374" width="40.875" style="9" bestFit="1" customWidth="1"/>
    <col min="375" max="375" width="32.625" style="9" bestFit="1" customWidth="1"/>
    <col min="376" max="376" width="53" style="9" bestFit="1" customWidth="1"/>
    <col min="377" max="377" width="53.625" style="9" bestFit="1" customWidth="1"/>
    <col min="378" max="378" width="32.875" style="9" bestFit="1" customWidth="1"/>
    <col min="379" max="379" width="29.375" style="9" bestFit="1" customWidth="1"/>
    <col min="380" max="380" width="41.375" style="9" bestFit="1" customWidth="1"/>
    <col min="381" max="381" width="54.375" style="9" bestFit="1" customWidth="1"/>
    <col min="382" max="382" width="52.625" style="9" bestFit="1" customWidth="1"/>
    <col min="383" max="383" width="50.5" style="9" bestFit="1" customWidth="1"/>
    <col min="384" max="384" width="40.875" style="9" bestFit="1" customWidth="1"/>
    <col min="385" max="385" width="40.5" style="9" bestFit="1" customWidth="1"/>
    <col min="386" max="386" width="24" style="9" bestFit="1" customWidth="1"/>
    <col min="387" max="387" width="41" style="9" bestFit="1" customWidth="1"/>
    <col min="388" max="388" width="56.125" style="9" bestFit="1" customWidth="1"/>
    <col min="389" max="389" width="50" style="9" bestFit="1" customWidth="1"/>
    <col min="390" max="390" width="66.375" style="9" bestFit="1" customWidth="1"/>
    <col min="391" max="391" width="65.625" style="9" bestFit="1" customWidth="1"/>
    <col min="392" max="392" width="51.125" style="9" bestFit="1" customWidth="1"/>
    <col min="393" max="393" width="41" style="9" bestFit="1" customWidth="1"/>
    <col min="394" max="394" width="67.125" style="9" bestFit="1" customWidth="1"/>
    <col min="395" max="395" width="64.125" style="9" bestFit="1" customWidth="1"/>
    <col min="396" max="396" width="47.5" style="9" bestFit="1" customWidth="1"/>
    <col min="397" max="397" width="70.375" style="9" bestFit="1" customWidth="1"/>
    <col min="398" max="398" width="62.125" style="9" bestFit="1" customWidth="1"/>
    <col min="399" max="399" width="38.875" style="9" bestFit="1" customWidth="1"/>
    <col min="400" max="400" width="50.875" style="9" bestFit="1" customWidth="1"/>
    <col min="401" max="401" width="54.875" style="9" bestFit="1" customWidth="1"/>
    <col min="402" max="402" width="19" style="9" bestFit="1" customWidth="1"/>
    <col min="403" max="403" width="35.125" style="9" bestFit="1" customWidth="1"/>
    <col min="404" max="404" width="31.5" style="9" bestFit="1" customWidth="1"/>
    <col min="405" max="405" width="32.625" style="9" bestFit="1" customWidth="1"/>
    <col min="406" max="406" width="29.375" style="9" bestFit="1" customWidth="1"/>
    <col min="407" max="407" width="47.5" style="9" bestFit="1" customWidth="1"/>
    <col min="408" max="408" width="40.875" style="9" bestFit="1" customWidth="1"/>
    <col min="409" max="409" width="38.125" style="9" bestFit="1" customWidth="1"/>
    <col min="410" max="410" width="41.625" style="9" bestFit="1" customWidth="1"/>
    <col min="411" max="411" width="44.125" style="9" bestFit="1" customWidth="1"/>
    <col min="412" max="412" width="51.625" style="9" bestFit="1" customWidth="1"/>
    <col min="413" max="413" width="41" style="9" bestFit="1" customWidth="1"/>
    <col min="414" max="414" width="40.375" style="9" bestFit="1" customWidth="1"/>
    <col min="415" max="415" width="19.5" style="9" bestFit="1" customWidth="1"/>
    <col min="416" max="416" width="46.875" style="9" bestFit="1" customWidth="1"/>
    <col min="417" max="417" width="39.375" style="9" bestFit="1" customWidth="1"/>
    <col min="418" max="418" width="32.625" style="9" bestFit="1" customWidth="1"/>
    <col min="419" max="419" width="38.125" style="9" bestFit="1" customWidth="1"/>
    <col min="420" max="420" width="34" style="9" bestFit="1" customWidth="1"/>
    <col min="421" max="421" width="42.625" style="9" bestFit="1" customWidth="1"/>
    <col min="422" max="422" width="43.5" style="9" bestFit="1" customWidth="1"/>
    <col min="423" max="423" width="42.375" style="9" bestFit="1" customWidth="1"/>
    <col min="424" max="424" width="51.5" style="9" bestFit="1" customWidth="1"/>
    <col min="425" max="425" width="52.125" style="9" bestFit="1" customWidth="1"/>
    <col min="426" max="426" width="70" style="9" bestFit="1" customWidth="1"/>
    <col min="427" max="427" width="60.875" style="9" bestFit="1" customWidth="1"/>
    <col min="428" max="428" width="62.625" style="9" bestFit="1" customWidth="1"/>
    <col min="429" max="429" width="20.375" style="9" bestFit="1" customWidth="1"/>
    <col min="430" max="430" width="35.125" style="9" bestFit="1" customWidth="1"/>
    <col min="431" max="431" width="40.875" style="9" bestFit="1" customWidth="1"/>
    <col min="432" max="432" width="34.375" style="9" bestFit="1" customWidth="1"/>
    <col min="433" max="433" width="32.875" style="9" bestFit="1" customWidth="1"/>
    <col min="434" max="434" width="50.375" style="9" bestFit="1" customWidth="1"/>
    <col min="435" max="435" width="29.125" style="9" bestFit="1" customWidth="1"/>
    <col min="436" max="436" width="38.375" style="9" bestFit="1" customWidth="1"/>
    <col min="437" max="437" width="39.125" style="9" bestFit="1" customWidth="1"/>
    <col min="438" max="438" width="44.125" style="9" bestFit="1" customWidth="1"/>
    <col min="439" max="439" width="56" style="9" bestFit="1" customWidth="1"/>
    <col min="440" max="440" width="79.375" style="9" bestFit="1" customWidth="1"/>
    <col min="441" max="441" width="69" style="9" bestFit="1" customWidth="1"/>
    <col min="442" max="442" width="42.625" style="9" bestFit="1" customWidth="1"/>
    <col min="443" max="443" width="70" style="9" bestFit="1" customWidth="1"/>
    <col min="444" max="444" width="69.375" style="9" bestFit="1" customWidth="1"/>
    <col min="445" max="445" width="54.625" style="9" bestFit="1" customWidth="1"/>
    <col min="446" max="446" width="35.875" style="9" bestFit="1" customWidth="1"/>
    <col min="447" max="447" width="12.5" style="9" bestFit="1" customWidth="1"/>
    <col min="448" max="448" width="30.375" style="9" bestFit="1" customWidth="1"/>
    <col min="449" max="449" width="45.625" style="9" bestFit="1" customWidth="1"/>
    <col min="450" max="450" width="52" style="9" bestFit="1" customWidth="1"/>
    <col min="451" max="451" width="47.375" style="9" bestFit="1" customWidth="1"/>
    <col min="452" max="452" width="46.5" style="9" bestFit="1" customWidth="1"/>
    <col min="453" max="453" width="43.5" style="9" bestFit="1" customWidth="1"/>
    <col min="454" max="454" width="44.625" style="9" bestFit="1" customWidth="1"/>
    <col min="455" max="455" width="45.625" style="9" bestFit="1" customWidth="1"/>
    <col min="456" max="456" width="47.125" style="9" bestFit="1" customWidth="1"/>
    <col min="457" max="457" width="45.125" style="9" bestFit="1" customWidth="1"/>
    <col min="458" max="458" width="42.375" style="9" bestFit="1" customWidth="1"/>
    <col min="459" max="459" width="56" style="9" bestFit="1" customWidth="1"/>
    <col min="460" max="460" width="57" style="9" bestFit="1" customWidth="1"/>
    <col min="461" max="461" width="29.875" style="9" bestFit="1" customWidth="1"/>
    <col min="462" max="462" width="43" style="9" bestFit="1" customWidth="1"/>
    <col min="463" max="463" width="40.875" style="9" bestFit="1" customWidth="1"/>
    <col min="464" max="464" width="50" style="9" bestFit="1" customWidth="1"/>
    <col min="465" max="465" width="61" style="9" bestFit="1" customWidth="1"/>
    <col min="466" max="466" width="64" style="9" bestFit="1" customWidth="1"/>
    <col min="467" max="467" width="56.875" style="9" bestFit="1" customWidth="1"/>
    <col min="468" max="468" width="48" style="9" bestFit="1" customWidth="1"/>
    <col min="469" max="469" width="61.5" style="9" bestFit="1" customWidth="1"/>
    <col min="470" max="470" width="44.625" style="9" bestFit="1" customWidth="1"/>
    <col min="471" max="471" width="25.125" style="9" bestFit="1" customWidth="1"/>
    <col min="472" max="472" width="43.125" style="9" bestFit="1" customWidth="1"/>
    <col min="473" max="473" width="37" style="9" bestFit="1" customWidth="1"/>
    <col min="474" max="474" width="24.375" style="9" bestFit="1" customWidth="1"/>
    <col min="475" max="475" width="38" style="9" bestFit="1" customWidth="1"/>
    <col min="476" max="476" width="40.125" style="9" bestFit="1" customWidth="1"/>
    <col min="477" max="477" width="54.875" style="9" bestFit="1" customWidth="1"/>
    <col min="478" max="478" width="46.125" style="9" bestFit="1" customWidth="1"/>
    <col min="479" max="479" width="37.125" style="9" bestFit="1" customWidth="1"/>
    <col min="480" max="480" width="41" style="9" bestFit="1" customWidth="1"/>
    <col min="481" max="481" width="43.125" style="9" bestFit="1" customWidth="1"/>
    <col min="482" max="482" width="36.125" style="9" bestFit="1" customWidth="1"/>
    <col min="483" max="483" width="14.375" style="9" bestFit="1" customWidth="1"/>
    <col min="484" max="484" width="36.625" style="9" bestFit="1" customWidth="1"/>
    <col min="485" max="485" width="45.625" style="9" bestFit="1" customWidth="1"/>
    <col min="486" max="486" width="57.875" style="9" bestFit="1" customWidth="1"/>
    <col min="487" max="487" width="51.875" style="9" bestFit="1" customWidth="1"/>
    <col min="488" max="488" width="54.125" style="9" bestFit="1" customWidth="1"/>
    <col min="489" max="489" width="50.125" style="9" bestFit="1" customWidth="1"/>
    <col min="490" max="490" width="52" style="9" bestFit="1" customWidth="1"/>
    <col min="491" max="491" width="63.375" style="9" bestFit="1" customWidth="1"/>
    <col min="492" max="492" width="65.125" style="9" bestFit="1" customWidth="1"/>
    <col min="493" max="493" width="65.375" style="9" bestFit="1" customWidth="1"/>
    <col min="494" max="494" width="28.625" style="9" bestFit="1" customWidth="1"/>
    <col min="495" max="495" width="48.375" style="9" bestFit="1" customWidth="1"/>
    <col min="496" max="496" width="41.5" style="9" bestFit="1" customWidth="1"/>
    <col min="497" max="497" width="51.125" style="9" bestFit="1" customWidth="1"/>
    <col min="498" max="498" width="51.625" style="9" bestFit="1" customWidth="1"/>
    <col min="499" max="499" width="59.125" style="9" bestFit="1" customWidth="1"/>
    <col min="500" max="500" width="58.375" style="9" bestFit="1" customWidth="1"/>
    <col min="501" max="501" width="47.875" style="9" bestFit="1" customWidth="1"/>
    <col min="502" max="502" width="46" style="9" bestFit="1" customWidth="1"/>
    <col min="503" max="503" width="52.5" style="9" bestFit="1" customWidth="1"/>
    <col min="504" max="504" width="60.875" style="9" bestFit="1" customWidth="1"/>
    <col min="505" max="505" width="45" style="9" bestFit="1" customWidth="1"/>
    <col min="506" max="506" width="48.5" style="9" bestFit="1" customWidth="1"/>
    <col min="507" max="507" width="39.625" style="9" bestFit="1" customWidth="1"/>
    <col min="508" max="508" width="40.875" style="9" bestFit="1" customWidth="1"/>
    <col min="509" max="509" width="26.125" style="9" bestFit="1" customWidth="1"/>
    <col min="510" max="510" width="54.875" style="9" bestFit="1" customWidth="1"/>
    <col min="511" max="511" width="53.125" style="9" bestFit="1" customWidth="1"/>
    <col min="512" max="512" width="48.625" style="9" bestFit="1" customWidth="1"/>
    <col min="513" max="513" width="59.5" style="9" bestFit="1" customWidth="1"/>
    <col min="514" max="514" width="30.5" style="9" bestFit="1" customWidth="1"/>
    <col min="515" max="515" width="50.375" style="9" bestFit="1" customWidth="1"/>
    <col min="516" max="516" width="57.625" style="9" bestFit="1" customWidth="1"/>
    <col min="517" max="517" width="64.375" style="9" bestFit="1" customWidth="1"/>
    <col min="518" max="518" width="43.875" style="9" bestFit="1" customWidth="1"/>
    <col min="519" max="519" width="45.875" style="9" bestFit="1" customWidth="1"/>
    <col min="520" max="520" width="48.5" style="9" bestFit="1" customWidth="1"/>
    <col min="521" max="521" width="64.875" style="9" bestFit="1" customWidth="1"/>
    <col min="522" max="522" width="60.625" style="9" bestFit="1" customWidth="1"/>
    <col min="523" max="523" width="49.375" style="9" bestFit="1" customWidth="1"/>
    <col min="524" max="524" width="39" style="9" bestFit="1" customWidth="1"/>
    <col min="525" max="525" width="55.625" style="9" bestFit="1" customWidth="1"/>
    <col min="526" max="526" width="54.625" style="9" bestFit="1" customWidth="1"/>
    <col min="527" max="527" width="69" style="9" bestFit="1" customWidth="1"/>
    <col min="528" max="528" width="72" style="9" bestFit="1" customWidth="1"/>
    <col min="529" max="529" width="67.875" style="9" bestFit="1" customWidth="1"/>
    <col min="530" max="530" width="81.375" style="9" bestFit="1" customWidth="1"/>
    <col min="531" max="531" width="78" style="9" bestFit="1" customWidth="1"/>
    <col min="532" max="532" width="51.125" style="9" bestFit="1" customWidth="1"/>
    <col min="533" max="533" width="65.5" style="9" bestFit="1" customWidth="1"/>
    <col min="534" max="534" width="69.5" style="9" bestFit="1" customWidth="1"/>
    <col min="535" max="535" width="70.375" style="9" bestFit="1" customWidth="1"/>
    <col min="536" max="536" width="52.625" style="9" bestFit="1" customWidth="1"/>
    <col min="537" max="537" width="56.625" style="9" bestFit="1" customWidth="1"/>
    <col min="538" max="538" width="89.5" style="9" bestFit="1" customWidth="1"/>
    <col min="539" max="539" width="69.875" style="9" bestFit="1" customWidth="1"/>
    <col min="540" max="540" width="87.875" style="9" bestFit="1" customWidth="1"/>
    <col min="541" max="541" width="79.625" style="9" bestFit="1" customWidth="1"/>
    <col min="542" max="542" width="68.5" style="9" bestFit="1" customWidth="1"/>
    <col min="543" max="543" width="75.375" style="9" bestFit="1" customWidth="1"/>
    <col min="544" max="544" width="64.625" style="9" bestFit="1" customWidth="1"/>
    <col min="545" max="545" width="38.5" style="9" bestFit="1" customWidth="1"/>
    <col min="546" max="546" width="55.125" style="9" bestFit="1" customWidth="1"/>
    <col min="547" max="547" width="55.5" style="9" bestFit="1" customWidth="1"/>
    <col min="548" max="548" width="56.125" style="9" bestFit="1" customWidth="1"/>
    <col min="549" max="549" width="52.875" style="9" bestFit="1" customWidth="1"/>
    <col min="550" max="550" width="55.375" style="9" bestFit="1" customWidth="1"/>
    <col min="551" max="551" width="32.625" style="9" bestFit="1" customWidth="1"/>
    <col min="552" max="552" width="47.375" style="9" bestFit="1" customWidth="1"/>
    <col min="553" max="553" width="58.625" style="9" bestFit="1" customWidth="1"/>
    <col min="554" max="554" width="59.875" style="9" bestFit="1" customWidth="1"/>
    <col min="555" max="555" width="78.875" style="9" bestFit="1" customWidth="1"/>
    <col min="556" max="556" width="75.125" style="9" bestFit="1" customWidth="1"/>
    <col min="557" max="557" width="49.5" style="9" bestFit="1" customWidth="1"/>
    <col min="558" max="558" width="48.625" style="9" bestFit="1" customWidth="1"/>
    <col min="559" max="559" width="72.375" style="9" bestFit="1" customWidth="1"/>
    <col min="560" max="560" width="74.375" style="9" bestFit="1" customWidth="1"/>
    <col min="561" max="561" width="69" style="9" bestFit="1" customWidth="1"/>
    <col min="562" max="562" width="48.625" style="9" bestFit="1" customWidth="1"/>
    <col min="563" max="563" width="46.625" style="9" bestFit="1" customWidth="1"/>
    <col min="564" max="564" width="29" style="9" bestFit="1" customWidth="1"/>
    <col min="565" max="565" width="49.875" style="9" bestFit="1" customWidth="1"/>
    <col min="566" max="566" width="56.5" style="9" bestFit="1" customWidth="1"/>
    <col min="567" max="567" width="63.125" style="9" bestFit="1" customWidth="1"/>
    <col min="568" max="568" width="60.125" style="9" bestFit="1" customWidth="1"/>
    <col min="569" max="569" width="56.375" style="9" bestFit="1" customWidth="1"/>
    <col min="570" max="570" width="57.125" style="9" bestFit="1" customWidth="1"/>
    <col min="571" max="571" width="66.625" style="9" bestFit="1" customWidth="1"/>
    <col min="572" max="572" width="79.125" style="9" bestFit="1" customWidth="1"/>
    <col min="573" max="573" width="84" style="9" bestFit="1" customWidth="1"/>
    <col min="574" max="574" width="78.375" style="9" bestFit="1" customWidth="1"/>
    <col min="575" max="575" width="64.875" style="9" bestFit="1" customWidth="1"/>
    <col min="576" max="576" width="84.875" style="9" bestFit="1" customWidth="1"/>
    <col min="577" max="577" width="101.875" style="9" bestFit="1" customWidth="1"/>
    <col min="578" max="578" width="104.375" style="9" bestFit="1" customWidth="1"/>
    <col min="579" max="579" width="100.875" style="9" bestFit="1" customWidth="1"/>
    <col min="580" max="580" width="112.625" style="9" bestFit="1" customWidth="1"/>
    <col min="581" max="581" width="110" style="9" bestFit="1" customWidth="1"/>
    <col min="582" max="582" width="104.625" style="9" bestFit="1" customWidth="1"/>
    <col min="583" max="583" width="113.875" style="9" bestFit="1" customWidth="1"/>
    <col min="584" max="584" width="101.5" style="9" bestFit="1" customWidth="1"/>
    <col min="585" max="585" width="111.375" style="9" bestFit="1" customWidth="1"/>
    <col min="586" max="586" width="103.5" style="9" bestFit="1" customWidth="1"/>
    <col min="587" max="587" width="101.125" style="9" bestFit="1" customWidth="1"/>
    <col min="588" max="588" width="82" style="9" bestFit="1" customWidth="1"/>
    <col min="589" max="589" width="84" style="9" bestFit="1" customWidth="1"/>
    <col min="590" max="590" width="107" style="9" bestFit="1" customWidth="1"/>
    <col min="591" max="591" width="93.375" style="9" bestFit="1" customWidth="1"/>
    <col min="592" max="592" width="106" style="9" bestFit="1" customWidth="1"/>
    <col min="593" max="593" width="102.5" style="9" bestFit="1" customWidth="1"/>
    <col min="594" max="594" width="38" style="9" bestFit="1" customWidth="1"/>
    <col min="595" max="595" width="55.125" style="9" bestFit="1" customWidth="1"/>
    <col min="596" max="596" width="66" style="9" bestFit="1" customWidth="1"/>
    <col min="597" max="597" width="82.625" style="9" bestFit="1" customWidth="1"/>
    <col min="598" max="598" width="85.375" style="9" bestFit="1" customWidth="1"/>
    <col min="599" max="599" width="57.625" style="9" bestFit="1" customWidth="1"/>
    <col min="600" max="600" width="52.125" style="9" bestFit="1" customWidth="1"/>
    <col min="601" max="601" width="68.5" style="9" bestFit="1" customWidth="1"/>
    <col min="602" max="602" width="50.875" style="9" bestFit="1" customWidth="1"/>
    <col min="603" max="603" width="78.625" style="9" bestFit="1" customWidth="1"/>
    <col min="604" max="604" width="67.625" style="9" bestFit="1" customWidth="1"/>
    <col min="605" max="605" width="80.5" style="9" bestFit="1" customWidth="1"/>
    <col min="606" max="606" width="85" style="9" bestFit="1" customWidth="1"/>
    <col min="607" max="607" width="64" style="9" bestFit="1" customWidth="1"/>
    <col min="608" max="608" width="55" style="9" bestFit="1" customWidth="1"/>
    <col min="609" max="609" width="65.875" style="9" bestFit="1" customWidth="1"/>
    <col min="610" max="610" width="85" style="9" bestFit="1" customWidth="1"/>
    <col min="611" max="611" width="82.625" style="9" bestFit="1" customWidth="1"/>
    <col min="612" max="612" width="87.875" style="9" bestFit="1" customWidth="1"/>
    <col min="613" max="613" width="83.5" style="9" bestFit="1" customWidth="1"/>
    <col min="614" max="614" width="87.625" style="9" bestFit="1" customWidth="1"/>
    <col min="615" max="615" width="81.625" style="9" bestFit="1" customWidth="1"/>
    <col min="616" max="616" width="65.625" style="9" bestFit="1" customWidth="1"/>
    <col min="617" max="617" width="20" style="9" bestFit="1" customWidth="1"/>
    <col min="618" max="618" width="40.625" style="9" bestFit="1" customWidth="1"/>
    <col min="619" max="619" width="56.125" style="9" bestFit="1" customWidth="1"/>
    <col min="620" max="620" width="33.375" style="9" bestFit="1" customWidth="1"/>
    <col min="621" max="621" width="44.125" style="9" bestFit="1" customWidth="1"/>
    <col min="622" max="622" width="50.5" style="9" bestFit="1" customWidth="1"/>
    <col min="623" max="623" width="41" style="9" bestFit="1" customWidth="1"/>
    <col min="624" max="624" width="48.625" style="9" bestFit="1" customWidth="1"/>
    <col min="625" max="625" width="61.375" style="9" bestFit="1" customWidth="1"/>
    <col min="626" max="626" width="76.5" style="9" bestFit="1" customWidth="1"/>
    <col min="627" max="627" width="74.5" style="9" bestFit="1" customWidth="1"/>
    <col min="628" max="628" width="72.125" style="9" bestFit="1" customWidth="1"/>
    <col min="629" max="629" width="77.625" style="9" bestFit="1" customWidth="1"/>
    <col min="630" max="630" width="65.875" style="9" bestFit="1" customWidth="1"/>
    <col min="631" max="631" width="42.125" style="9" bestFit="1" customWidth="1"/>
    <col min="632" max="632" width="48.125" style="9" bestFit="1" customWidth="1"/>
    <col min="633" max="633" width="12" style="9" bestFit="1" customWidth="1"/>
    <col min="634" max="634" width="23.125" style="9" bestFit="1" customWidth="1"/>
    <col min="635" max="635" width="40" style="9" bestFit="1" customWidth="1"/>
    <col min="636" max="636" width="32.5" style="9" bestFit="1" customWidth="1"/>
    <col min="637" max="637" width="50" style="9" bestFit="1" customWidth="1"/>
    <col min="638" max="638" width="49.875" style="9" bestFit="1" customWidth="1"/>
    <col min="639" max="639" width="52.625" style="9" bestFit="1" customWidth="1"/>
    <col min="640" max="640" width="61.5" style="9" bestFit="1" customWidth="1"/>
    <col min="641" max="641" width="37.625" style="9" bestFit="1" customWidth="1"/>
    <col min="642" max="642" width="40.875" style="9" bestFit="1" customWidth="1"/>
    <col min="643" max="643" width="34.5" style="9" bestFit="1" customWidth="1"/>
    <col min="644" max="644" width="36.625" style="9" bestFit="1" customWidth="1"/>
    <col min="645" max="645" width="74.375" style="9" bestFit="1" customWidth="1"/>
    <col min="646" max="646" width="79.5" style="9" bestFit="1" customWidth="1"/>
    <col min="647" max="647" width="28" style="9" bestFit="1" customWidth="1"/>
    <col min="648" max="648" width="40.375" style="9" bestFit="1" customWidth="1"/>
    <col min="649" max="649" width="44.375" style="9" bestFit="1" customWidth="1"/>
    <col min="650" max="650" width="53.125" style="9" bestFit="1" customWidth="1"/>
    <col min="651" max="651" width="41.625" style="9" bestFit="1" customWidth="1"/>
    <col min="652" max="652" width="53" style="9" bestFit="1" customWidth="1"/>
    <col min="653" max="653" width="44.125" style="9" bestFit="1" customWidth="1"/>
    <col min="654" max="654" width="31.625" style="9" bestFit="1" customWidth="1"/>
    <col min="655" max="655" width="39.375" style="9" bestFit="1" customWidth="1"/>
    <col min="656" max="656" width="53" style="9" bestFit="1" customWidth="1"/>
    <col min="657" max="657" width="45.125" style="9" bestFit="1" customWidth="1"/>
    <col min="658" max="658" width="44" style="9" bestFit="1" customWidth="1"/>
    <col min="659" max="659" width="45.375" style="9" bestFit="1" customWidth="1"/>
    <col min="660" max="660" width="54" style="9" bestFit="1" customWidth="1"/>
    <col min="661" max="661" width="24.375" style="9" bestFit="1" customWidth="1"/>
    <col min="662" max="662" width="25.5" style="9" bestFit="1" customWidth="1"/>
    <col min="663" max="663" width="47.375" style="9" bestFit="1" customWidth="1"/>
    <col min="664" max="664" width="40.125" style="9" bestFit="1" customWidth="1"/>
    <col min="665" max="665" width="43.375" style="9" bestFit="1" customWidth="1"/>
    <col min="666" max="666" width="40.5" style="9" bestFit="1" customWidth="1"/>
    <col min="667" max="667" width="39.375" style="9" bestFit="1" customWidth="1"/>
    <col min="668" max="668" width="36.875" style="9" bestFit="1" customWidth="1"/>
    <col min="669" max="669" width="11.875" style="9" bestFit="1" customWidth="1"/>
    <col min="670" max="670" width="28.5" style="9" bestFit="1" customWidth="1"/>
    <col min="671" max="671" width="37" style="9" bestFit="1" customWidth="1"/>
    <col min="672" max="672" width="40" style="9" bestFit="1" customWidth="1"/>
    <col min="673" max="673" width="54.625" style="9" bestFit="1" customWidth="1"/>
    <col min="674" max="674" width="40" style="9" bestFit="1" customWidth="1"/>
    <col min="675" max="675" width="36.125" style="9" bestFit="1" customWidth="1"/>
    <col min="676" max="676" width="41.125" style="9" bestFit="1" customWidth="1"/>
    <col min="677" max="677" width="31.375" style="9" bestFit="1" customWidth="1"/>
    <col min="678" max="678" width="42.625" style="9" bestFit="1" customWidth="1"/>
    <col min="679" max="679" width="42.875" style="9" bestFit="1" customWidth="1"/>
    <col min="680" max="680" width="55.5" style="9" bestFit="1" customWidth="1"/>
    <col min="681" max="681" width="46.875" style="9" bestFit="1" customWidth="1"/>
    <col min="682" max="682" width="35" style="9" bestFit="1" customWidth="1"/>
    <col min="683" max="683" width="51.625" style="9" bestFit="1" customWidth="1"/>
    <col min="684" max="684" width="51.5" style="9" bestFit="1" customWidth="1"/>
    <col min="685" max="685" width="52.375" style="9" bestFit="1" customWidth="1"/>
    <col min="686" max="686" width="54.5" style="9" bestFit="1" customWidth="1"/>
    <col min="687" max="687" width="59.125" style="9" bestFit="1" customWidth="1"/>
    <col min="688" max="688" width="55" style="9" bestFit="1" customWidth="1"/>
    <col min="689" max="689" width="19.125" style="9" bestFit="1" customWidth="1"/>
    <col min="690" max="690" width="34.125" style="9" bestFit="1" customWidth="1"/>
    <col min="691" max="691" width="32.125" style="9" bestFit="1" customWidth="1"/>
    <col min="692" max="692" width="28.125" style="9" bestFit="1" customWidth="1"/>
    <col min="693" max="693" width="41.5" style="9" bestFit="1" customWidth="1"/>
    <col min="694" max="694" width="40.5" style="9" bestFit="1" customWidth="1"/>
    <col min="695" max="695" width="40" style="9" bestFit="1" customWidth="1"/>
    <col min="696" max="696" width="45" style="9" bestFit="1" customWidth="1"/>
    <col min="697" max="697" width="43.875" style="9" bestFit="1" customWidth="1"/>
    <col min="698" max="698" width="44.625" style="9" bestFit="1" customWidth="1"/>
    <col min="699" max="699" width="63.125" style="9" bestFit="1" customWidth="1"/>
    <col min="700" max="700" width="59.125" style="9" bestFit="1" customWidth="1"/>
    <col min="701" max="701" width="43.5" style="9" bestFit="1" customWidth="1"/>
    <col min="702" max="702" width="46" style="9" bestFit="1" customWidth="1"/>
    <col min="703" max="703" width="58.375" style="9" bestFit="1" customWidth="1"/>
    <col min="704" max="704" width="66.375" style="9" bestFit="1" customWidth="1"/>
    <col min="705" max="705" width="62.375" style="9" bestFit="1" customWidth="1"/>
    <col min="706" max="706" width="59.375" style="9" bestFit="1" customWidth="1"/>
    <col min="707" max="707" width="55.375" style="9" bestFit="1" customWidth="1"/>
    <col min="708" max="708" width="65" style="9" bestFit="1" customWidth="1"/>
    <col min="709" max="709" width="64.875" style="9" bestFit="1" customWidth="1"/>
    <col min="710" max="710" width="67.625" style="9" bestFit="1" customWidth="1"/>
    <col min="711" max="711" width="76" style="9" bestFit="1" customWidth="1"/>
    <col min="712" max="712" width="64.125" style="9" bestFit="1" customWidth="1"/>
    <col min="713" max="713" width="62.625" style="9" bestFit="1" customWidth="1"/>
    <col min="714" max="714" width="72" style="9" bestFit="1" customWidth="1"/>
    <col min="715" max="715" width="75.125" style="9" bestFit="1" customWidth="1"/>
    <col min="716" max="716" width="63.125" style="9" bestFit="1" customWidth="1"/>
    <col min="717" max="717" width="65.125" style="9" bestFit="1" customWidth="1"/>
    <col min="718" max="718" width="64.875" style="9" bestFit="1" customWidth="1"/>
    <col min="719" max="719" width="65.625" style="9" bestFit="1" customWidth="1"/>
    <col min="720" max="720" width="62.875" style="9" bestFit="1" customWidth="1"/>
    <col min="721" max="721" width="76.875" style="9" bestFit="1" customWidth="1"/>
    <col min="722" max="722" width="36.375" style="9" bestFit="1" customWidth="1"/>
    <col min="723" max="723" width="25" style="9" bestFit="1" customWidth="1"/>
    <col min="724" max="724" width="39.125" style="9" bestFit="1" customWidth="1"/>
    <col min="725" max="725" width="42.125" style="9" bestFit="1" customWidth="1"/>
    <col min="726" max="726" width="38" style="9" bestFit="1" customWidth="1"/>
    <col min="727" max="727" width="37" style="9" bestFit="1" customWidth="1"/>
    <col min="728" max="728" width="40.625" style="9" bestFit="1" customWidth="1"/>
    <col min="729" max="729" width="44" style="9" bestFit="1" customWidth="1"/>
    <col min="730" max="730" width="34.125" style="9" bestFit="1" customWidth="1"/>
    <col min="731" max="731" width="42.375" style="9" bestFit="1" customWidth="1"/>
    <col min="732" max="732" width="27.625" style="9" bestFit="1" customWidth="1"/>
    <col min="733" max="733" width="39.375" style="9" bestFit="1" customWidth="1"/>
    <col min="734" max="734" width="43.125" style="9" bestFit="1" customWidth="1"/>
    <col min="735" max="735" width="40.125" style="9" bestFit="1" customWidth="1"/>
    <col min="736" max="736" width="41.5" style="9" bestFit="1" customWidth="1"/>
    <col min="737" max="737" width="40.375" style="9" bestFit="1" customWidth="1"/>
    <col min="738" max="738" width="53.5" style="9" bestFit="1" customWidth="1"/>
    <col min="739" max="739" width="59.375" style="9" bestFit="1" customWidth="1"/>
    <col min="740" max="740" width="56.625" style="9" bestFit="1" customWidth="1"/>
    <col min="741" max="741" width="8" style="9" bestFit="1" customWidth="1"/>
    <col min="742" max="742" width="15" style="9" bestFit="1" customWidth="1"/>
    <col min="743" max="743" width="18.125" style="9" bestFit="1" customWidth="1"/>
    <col min="744" max="744" width="19.375" style="9" bestFit="1" customWidth="1"/>
    <col min="745" max="745" width="30.875" style="9" bestFit="1" customWidth="1"/>
    <col min="746" max="746" width="35.375" style="9" bestFit="1" customWidth="1"/>
    <col min="747" max="747" width="31.5" style="9" bestFit="1" customWidth="1"/>
    <col min="748" max="748" width="39.125" style="9" bestFit="1" customWidth="1"/>
    <col min="749" max="749" width="34" style="9" bestFit="1" customWidth="1"/>
    <col min="750" max="750" width="33" style="9" bestFit="1" customWidth="1"/>
    <col min="751" max="751" width="45" style="9" bestFit="1" customWidth="1"/>
    <col min="752" max="752" width="40.625" style="9" bestFit="1" customWidth="1"/>
    <col min="753" max="753" width="45.125" style="9" bestFit="1" customWidth="1"/>
    <col min="754" max="754" width="44.5" style="9" bestFit="1" customWidth="1"/>
    <col min="755" max="755" width="48.375" style="9" bestFit="1" customWidth="1"/>
    <col min="756" max="756" width="47.125" style="9" bestFit="1" customWidth="1"/>
    <col min="757" max="757" width="21.125" style="9" bestFit="1" customWidth="1"/>
    <col min="758" max="758" width="17.875" style="9" bestFit="1" customWidth="1"/>
    <col min="759" max="759" width="43.375" style="9" bestFit="1" customWidth="1"/>
    <col min="760" max="760" width="17.875" style="9" bestFit="1" customWidth="1"/>
    <col min="761" max="761" width="14.375" style="9" bestFit="1" customWidth="1"/>
    <col min="762" max="762" width="20.125" style="9" bestFit="1" customWidth="1"/>
    <col min="763" max="763" width="21.875" style="9" bestFit="1" customWidth="1"/>
    <col min="764" max="764" width="20.875" style="9" bestFit="1" customWidth="1"/>
    <col min="765" max="765" width="16.5" style="9" bestFit="1" customWidth="1"/>
    <col min="766" max="766" width="36.5" style="9" bestFit="1" customWidth="1"/>
    <col min="767" max="767" width="33.625" style="9" bestFit="1" customWidth="1"/>
    <col min="768" max="768" width="31.875" style="9" bestFit="1" customWidth="1"/>
    <col min="769" max="769" width="18.125" style="9" bestFit="1" customWidth="1"/>
    <col min="770" max="770" width="16.125" style="9" bestFit="1" customWidth="1"/>
    <col min="771" max="771" width="19" style="9" bestFit="1" customWidth="1"/>
    <col min="772" max="772" width="17.5" style="9" bestFit="1" customWidth="1"/>
    <col min="773" max="773" width="7.5" style="9" bestFit="1" customWidth="1"/>
    <col min="774" max="774" width="15.5" style="9" bestFit="1" customWidth="1"/>
    <col min="775" max="775" width="28.375" style="9" bestFit="1" customWidth="1"/>
    <col min="776" max="776" width="23.375" style="9" bestFit="1" customWidth="1"/>
    <col min="777" max="777" width="23.875" style="9" bestFit="1" customWidth="1"/>
    <col min="778" max="778" width="31.375" style="9" bestFit="1" customWidth="1"/>
    <col min="779" max="779" width="32.875" style="9" bestFit="1" customWidth="1"/>
    <col min="780" max="780" width="32.375" style="9" bestFit="1" customWidth="1"/>
    <col min="781" max="781" width="28.375" style="9" bestFit="1" customWidth="1"/>
    <col min="782" max="782" width="24" style="9" bestFit="1" customWidth="1"/>
    <col min="783" max="783" width="19.125" style="9" bestFit="1" customWidth="1"/>
    <col min="784" max="784" width="40" style="9" bestFit="1" customWidth="1"/>
    <col min="785" max="785" width="40.5" style="9" bestFit="1" customWidth="1"/>
    <col min="786" max="786" width="39" style="9" bestFit="1" customWidth="1"/>
    <col min="787" max="787" width="34.875" style="9" bestFit="1" customWidth="1"/>
    <col min="788" max="788" width="38.875" style="9" bestFit="1" customWidth="1"/>
    <col min="789" max="789" width="40.875" style="9" bestFit="1" customWidth="1"/>
    <col min="790" max="790" width="22.875" style="9" bestFit="1" customWidth="1"/>
    <col min="791" max="791" width="20.375" style="9" bestFit="1" customWidth="1"/>
    <col min="792" max="792" width="31.875" style="9" bestFit="1" customWidth="1"/>
    <col min="793" max="793" width="43" style="9" bestFit="1" customWidth="1"/>
    <col min="794" max="794" width="50.875" style="9" bestFit="1" customWidth="1"/>
    <col min="795" max="795" width="42.125" style="9" bestFit="1" customWidth="1"/>
    <col min="796" max="796" width="40.5" style="9" bestFit="1" customWidth="1"/>
    <col min="797" max="797" width="42.375" style="9" bestFit="1" customWidth="1"/>
    <col min="798" max="798" width="46.125" style="9" bestFit="1" customWidth="1"/>
    <col min="799" max="799" width="39.875" style="9" bestFit="1" customWidth="1"/>
    <col min="800" max="800" width="18.875" style="9" bestFit="1" customWidth="1"/>
    <col min="801" max="801" width="37.625" style="9" bestFit="1" customWidth="1"/>
    <col min="802" max="802" width="32.625" style="9" bestFit="1" customWidth="1"/>
    <col min="803" max="803" width="35.5" style="9" bestFit="1" customWidth="1"/>
    <col min="804" max="804" width="34.5" style="9" bestFit="1" customWidth="1"/>
    <col min="805" max="805" width="28" style="9" bestFit="1" customWidth="1"/>
    <col min="806" max="806" width="13.375" style="9" bestFit="1" customWidth="1"/>
    <col min="807" max="807" width="26.625" style="9" bestFit="1" customWidth="1"/>
    <col min="808" max="808" width="39" style="9" bestFit="1" customWidth="1"/>
    <col min="809" max="809" width="48.375" style="9" bestFit="1" customWidth="1"/>
    <col min="810" max="810" width="46.875" style="9" bestFit="1" customWidth="1"/>
    <col min="811" max="811" width="26" style="9" bestFit="1" customWidth="1"/>
    <col min="812" max="812" width="24" style="9" bestFit="1" customWidth="1"/>
    <col min="813" max="813" width="24.375" style="9" bestFit="1" customWidth="1"/>
    <col min="814" max="814" width="35.125" style="9" bestFit="1" customWidth="1"/>
    <col min="815" max="815" width="48" style="9" bestFit="1" customWidth="1"/>
    <col min="816" max="816" width="52" style="9" bestFit="1" customWidth="1"/>
    <col min="817" max="817" width="78.375" style="9" bestFit="1" customWidth="1"/>
    <col min="818" max="818" width="48.5" style="9" bestFit="1" customWidth="1"/>
    <col min="819" max="819" width="66" style="9" bestFit="1" customWidth="1"/>
    <col min="820" max="820" width="61" style="9" bestFit="1" customWidth="1"/>
    <col min="821" max="821" width="75.5" style="9" bestFit="1" customWidth="1"/>
    <col min="822" max="822" width="74.375" style="9" bestFit="1" customWidth="1"/>
    <col min="823" max="823" width="77.125" style="9" bestFit="1" customWidth="1"/>
    <col min="824" max="824" width="47.375" style="9" bestFit="1" customWidth="1"/>
    <col min="825" max="825" width="54.375" style="9" bestFit="1" customWidth="1"/>
    <col min="826" max="826" width="49.125" style="9" bestFit="1" customWidth="1"/>
    <col min="827" max="827" width="49.875" style="9" bestFit="1" customWidth="1"/>
    <col min="828" max="828" width="65.625" style="9" bestFit="1" customWidth="1"/>
    <col min="829" max="829" width="48.5" style="9" bestFit="1" customWidth="1"/>
    <col min="830" max="830" width="18.625" style="9" bestFit="1" customWidth="1"/>
    <col min="831" max="831" width="40.875" style="9" bestFit="1" customWidth="1"/>
    <col min="832" max="832" width="28.375" style="9" bestFit="1" customWidth="1"/>
    <col min="833" max="833" width="45" style="9" bestFit="1" customWidth="1"/>
    <col min="834" max="834" width="23.125" style="9" bestFit="1" customWidth="1"/>
    <col min="835" max="835" width="18.375" style="9" bestFit="1" customWidth="1"/>
    <col min="836" max="836" width="39" style="9" bestFit="1" customWidth="1"/>
    <col min="837" max="837" width="46.5" style="9" bestFit="1" customWidth="1"/>
    <col min="838" max="838" width="45.375" style="9" bestFit="1" customWidth="1"/>
    <col min="839" max="839" width="51.125" style="9" bestFit="1" customWidth="1"/>
    <col min="840" max="840" width="58.375" style="9" bestFit="1" customWidth="1"/>
    <col min="841" max="841" width="24.875" style="9" bestFit="1" customWidth="1"/>
    <col min="842" max="842" width="41.5" style="9" bestFit="1" customWidth="1"/>
    <col min="843" max="843" width="34" style="9" bestFit="1" customWidth="1"/>
    <col min="844" max="844" width="47.375" style="9" bestFit="1" customWidth="1"/>
    <col min="845" max="845" width="33.625" style="9" bestFit="1" customWidth="1"/>
    <col min="846" max="846" width="35.375" style="9" bestFit="1" customWidth="1"/>
    <col min="847" max="847" width="35" style="9" bestFit="1" customWidth="1"/>
    <col min="848" max="848" width="32.375" style="9" bestFit="1" customWidth="1"/>
    <col min="849" max="849" width="32.5" style="9" bestFit="1" customWidth="1"/>
    <col min="850" max="850" width="40" style="9" bestFit="1" customWidth="1"/>
    <col min="851" max="851" width="35.5" style="9" bestFit="1" customWidth="1"/>
    <col min="852" max="852" width="30.125" style="9" bestFit="1" customWidth="1"/>
    <col min="853" max="853" width="36.125" style="9" bestFit="1" customWidth="1"/>
    <col min="854" max="854" width="32.875" style="9" bestFit="1" customWidth="1"/>
    <col min="855" max="856" width="36.5" style="9" bestFit="1" customWidth="1"/>
    <col min="857" max="857" width="32.625" style="9" bestFit="1" customWidth="1"/>
    <col min="858" max="858" width="34.375" style="9" bestFit="1" customWidth="1"/>
    <col min="859" max="859" width="38.5" style="9" bestFit="1" customWidth="1"/>
    <col min="860" max="860" width="64.875" style="9" bestFit="1" customWidth="1"/>
    <col min="861" max="861" width="56.125" style="9" bestFit="1" customWidth="1"/>
    <col min="862" max="862" width="63.875" style="9" bestFit="1" customWidth="1"/>
    <col min="863" max="863" width="51" style="9" bestFit="1" customWidth="1"/>
    <col min="864" max="864" width="36.625" style="9" bestFit="1" customWidth="1"/>
    <col min="865" max="866" width="38.125" style="9" bestFit="1" customWidth="1"/>
    <col min="867" max="867" width="37.375" style="9" bestFit="1" customWidth="1"/>
    <col min="868" max="868" width="33.5" style="9" bestFit="1" customWidth="1"/>
    <col min="869" max="869" width="37.875" style="9" bestFit="1" customWidth="1"/>
    <col min="870" max="870" width="38.625" style="9" bestFit="1" customWidth="1"/>
    <col min="871" max="871" width="32.125" style="9" bestFit="1" customWidth="1"/>
    <col min="872" max="872" width="33" style="9" bestFit="1" customWidth="1"/>
    <col min="873" max="873" width="40.5" style="9" bestFit="1" customWidth="1"/>
    <col min="874" max="874" width="34.875" style="9" bestFit="1" customWidth="1"/>
    <col min="875" max="875" width="36.625" style="9" bestFit="1" customWidth="1"/>
    <col min="876" max="876" width="45" style="9" bestFit="1" customWidth="1"/>
    <col min="877" max="877" width="44.5" style="9" bestFit="1" customWidth="1"/>
    <col min="878" max="878" width="47.375" style="9" bestFit="1" customWidth="1"/>
    <col min="879" max="879" width="37.125" style="9" bestFit="1" customWidth="1"/>
    <col min="880" max="881" width="48" style="9" bestFit="1" customWidth="1"/>
    <col min="882" max="882" width="60" style="9" bestFit="1" customWidth="1"/>
    <col min="883" max="883" width="46.375" style="9" bestFit="1" customWidth="1"/>
    <col min="884" max="884" width="22.875" style="9" bestFit="1" customWidth="1"/>
    <col min="885" max="885" width="7.125" style="9" bestFit="1" customWidth="1"/>
    <col min="886" max="886" width="11" style="9" bestFit="1" customWidth="1"/>
    <col min="887" max="16384" width="10.875" style="9"/>
  </cols>
  <sheetData>
    <row r="1" spans="1:9">
      <c r="B1" s="22" t="s">
        <v>55</v>
      </c>
      <c r="E1" s="3"/>
      <c r="F1" s="3"/>
      <c r="G1" s="3"/>
      <c r="H1" s="3"/>
      <c r="I1" s="3"/>
    </row>
    <row r="2" spans="1:9">
      <c r="A2" s="22" t="s">
        <v>56</v>
      </c>
      <c r="B2" s="9" t="s">
        <v>57</v>
      </c>
      <c r="C2" s="9" t="s">
        <v>58</v>
      </c>
      <c r="D2" s="9" t="s">
        <v>59</v>
      </c>
      <c r="E2" s="3"/>
      <c r="F2" s="3"/>
      <c r="G2" s="3"/>
      <c r="H2" s="3"/>
      <c r="I2" s="3"/>
    </row>
    <row r="3" spans="1:9">
      <c r="A3" s="5" t="s">
        <v>60</v>
      </c>
      <c r="B3" s="23"/>
      <c r="C3" s="11"/>
      <c r="D3" s="11"/>
      <c r="E3" s="3"/>
      <c r="F3" s="3"/>
      <c r="G3" s="3"/>
      <c r="H3" s="3"/>
      <c r="I3" s="3"/>
    </row>
    <row r="4" spans="1:9">
      <c r="A4" s="24" t="s">
        <v>60</v>
      </c>
      <c r="B4" s="23">
        <v>2</v>
      </c>
      <c r="C4" s="11">
        <v>0</v>
      </c>
      <c r="D4" s="11">
        <v>0</v>
      </c>
      <c r="E4" s="3"/>
      <c r="F4" s="3"/>
      <c r="G4" s="3"/>
      <c r="H4" s="3"/>
      <c r="I4" s="3"/>
    </row>
    <row r="5" spans="1:9">
      <c r="A5" s="5" t="s">
        <v>53</v>
      </c>
      <c r="B5" s="23"/>
      <c r="C5" s="11"/>
      <c r="D5" s="11"/>
      <c r="E5" s="3"/>
      <c r="F5" s="3"/>
      <c r="G5" s="3"/>
      <c r="H5" s="3"/>
      <c r="I5" s="3"/>
    </row>
    <row r="6" spans="1:9">
      <c r="A6" s="24" t="s">
        <v>53</v>
      </c>
      <c r="B6" s="23">
        <v>1</v>
      </c>
      <c r="C6" s="11">
        <v>0</v>
      </c>
      <c r="D6" s="11">
        <v>0</v>
      </c>
      <c r="E6" s="3"/>
      <c r="F6" s="3"/>
      <c r="G6" s="3"/>
      <c r="H6" s="3"/>
      <c r="I6" s="3"/>
    </row>
    <row r="7" spans="1:9">
      <c r="A7" s="5" t="s">
        <v>47</v>
      </c>
      <c r="B7" s="23"/>
      <c r="C7" s="11"/>
      <c r="D7" s="11"/>
      <c r="E7" s="3"/>
      <c r="F7" s="3"/>
      <c r="G7" s="3"/>
      <c r="H7" s="3"/>
      <c r="I7" s="3"/>
    </row>
    <row r="8" spans="1:9">
      <c r="A8" s="24" t="s">
        <v>48</v>
      </c>
      <c r="B8" s="23">
        <v>1</v>
      </c>
      <c r="C8" s="11" t="e">
        <v>#N/A</v>
      </c>
      <c r="D8" s="11" t="e">
        <v>#N/A</v>
      </c>
      <c r="E8" s="3"/>
      <c r="F8" s="3"/>
      <c r="G8" s="3"/>
      <c r="H8" s="3"/>
      <c r="I8" s="3"/>
    </row>
    <row r="9" spans="1:9">
      <c r="A9" s="5" t="s">
        <v>61</v>
      </c>
      <c r="B9" s="23">
        <v>4</v>
      </c>
      <c r="C9" s="11" t="e">
        <v>#N/A</v>
      </c>
      <c r="D9" s="11" t="e">
        <v>#N/A</v>
      </c>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c r="A13" s="3"/>
      <c r="B13" s="3"/>
      <c r="C13" s="3"/>
      <c r="D13" s="3"/>
      <c r="E13" s="3"/>
      <c r="F13" s="3"/>
      <c r="G13" s="3"/>
      <c r="H13" s="3"/>
      <c r="I13" s="3"/>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3"/>
      <c r="B17" s="3"/>
      <c r="C17" s="3"/>
      <c r="D17" s="3"/>
      <c r="E17" s="3"/>
      <c r="F17" s="3"/>
      <c r="G17" s="3"/>
      <c r="H17" s="3"/>
      <c r="I17" s="3"/>
    </row>
    <row r="18" spans="1:9">
      <c r="A18" s="3"/>
      <c r="B18" s="3"/>
      <c r="C18" s="3"/>
      <c r="D18" s="3"/>
      <c r="E18" s="3"/>
      <c r="F18" s="3"/>
      <c r="G18" s="3"/>
      <c r="H18" s="3"/>
      <c r="I18" s="3"/>
    </row>
    <row r="19" spans="1:9">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row>
    <row r="22" spans="1:9">
      <c r="A22" s="3"/>
      <c r="B22" s="3"/>
      <c r="C22" s="3"/>
      <c r="D22" s="3"/>
      <c r="E22" s="3"/>
      <c r="F22" s="3"/>
    </row>
    <row r="23" spans="1:9">
      <c r="A23" s="3"/>
      <c r="B23" s="3"/>
      <c r="C23" s="3"/>
      <c r="D23" s="3"/>
      <c r="E23" s="3"/>
      <c r="F23" s="3"/>
    </row>
    <row r="24" spans="1:9">
      <c r="A24" s="3"/>
      <c r="B24" s="3"/>
      <c r="C24" s="3"/>
      <c r="D24" s="3"/>
      <c r="E24" s="3"/>
      <c r="F24" s="3"/>
    </row>
    <row r="25" spans="1:9">
      <c r="A25" s="3"/>
      <c r="B25" s="3"/>
      <c r="C25" s="3"/>
      <c r="D25" s="3"/>
      <c r="E25" s="3"/>
      <c r="F25" s="3"/>
    </row>
    <row r="26" spans="1:9">
      <c r="A26" s="3"/>
      <c r="B26" s="3"/>
      <c r="C26" s="3"/>
      <c r="D26" s="3"/>
      <c r="E26" s="3"/>
      <c r="F26" s="3"/>
    </row>
    <row r="27" spans="1:9">
      <c r="A27" s="3"/>
      <c r="B27" s="3"/>
      <c r="C27" s="3"/>
      <c r="D27" s="3"/>
      <c r="E27" s="3"/>
      <c r="F27" s="3"/>
    </row>
    <row r="28" spans="1:9">
      <c r="A28" s="3"/>
      <c r="B28" s="3"/>
      <c r="C28" s="3"/>
      <c r="D28" s="3"/>
      <c r="E28" s="3"/>
      <c r="F28" s="3"/>
    </row>
    <row r="29" spans="1:9">
      <c r="A29" s="3"/>
      <c r="B29" s="3"/>
      <c r="C29" s="3"/>
      <c r="D29" s="3"/>
      <c r="E29" s="3"/>
      <c r="F29" s="3"/>
    </row>
    <row r="30" spans="1:9">
      <c r="A30" s="3"/>
      <c r="B30" s="3"/>
      <c r="C30" s="3"/>
      <c r="D30" s="3"/>
      <c r="E30" s="3"/>
      <c r="F30" s="3"/>
    </row>
    <row r="31" spans="1:9">
      <c r="A31" s="3"/>
      <c r="B31" s="3"/>
      <c r="C31" s="3"/>
      <c r="D31" s="3"/>
      <c r="E31" s="3"/>
      <c r="F31" s="3"/>
    </row>
    <row r="32" spans="1:9">
      <c r="A32" s="3"/>
      <c r="B32" s="3"/>
      <c r="C32" s="3"/>
      <c r="D32" s="3"/>
      <c r="E32" s="3"/>
      <c r="F32" s="3"/>
    </row>
    <row r="33" spans="1:6">
      <c r="A33" s="3"/>
      <c r="B33" s="3"/>
      <c r="C33" s="3"/>
      <c r="D33" s="3"/>
      <c r="E33" s="3"/>
      <c r="F33" s="3"/>
    </row>
    <row r="34" spans="1:6">
      <c r="A34" s="3"/>
      <c r="B34" s="3"/>
      <c r="C34" s="3"/>
      <c r="D34" s="3"/>
      <c r="E34" s="3"/>
      <c r="F34" s="3"/>
    </row>
    <row r="35" spans="1:6">
      <c r="A35" s="3"/>
      <c r="B35" s="3"/>
      <c r="C35" s="3"/>
      <c r="D35" s="3"/>
      <c r="E35" s="3"/>
      <c r="F35" s="3"/>
    </row>
    <row r="36" spans="1:6">
      <c r="A36" s="3"/>
      <c r="B36" s="3"/>
      <c r="C36" s="3"/>
      <c r="D36" s="3"/>
      <c r="E36" s="3"/>
      <c r="F36" s="3"/>
    </row>
    <row r="37" spans="1:6">
      <c r="A37" s="3"/>
      <c r="B37" s="3"/>
      <c r="C37" s="3"/>
      <c r="D37" s="3"/>
      <c r="E37" s="3"/>
      <c r="F37" s="3"/>
    </row>
    <row r="38" spans="1:6">
      <c r="A38" s="3"/>
      <c r="B38" s="3"/>
      <c r="C38" s="3"/>
      <c r="D38" s="3"/>
      <c r="E38" s="3"/>
      <c r="F38" s="3"/>
    </row>
    <row r="39" spans="1:6">
      <c r="A39" s="3"/>
      <c r="B39" s="3"/>
      <c r="C39" s="3"/>
      <c r="D39" s="3"/>
      <c r="E39" s="3"/>
      <c r="F39" s="3"/>
    </row>
    <row r="40" spans="1:6">
      <c r="A40" s="3"/>
      <c r="B40" s="3"/>
      <c r="C40" s="3"/>
      <c r="D40" s="3"/>
      <c r="E40" s="3"/>
      <c r="F40" s="3"/>
    </row>
    <row r="41" spans="1:6">
      <c r="A41" s="3"/>
      <c r="B41" s="3"/>
      <c r="C41" s="3"/>
      <c r="D41" s="3"/>
      <c r="E41" s="3"/>
      <c r="F41" s="3"/>
    </row>
    <row r="42" spans="1:6">
      <c r="A42" s="3"/>
      <c r="B42" s="3"/>
      <c r="C42" s="3"/>
      <c r="D42" s="3"/>
      <c r="E42" s="3"/>
      <c r="F42" s="3"/>
    </row>
    <row r="43" spans="1:6">
      <c r="A43" s="3"/>
      <c r="B43" s="3"/>
      <c r="C43" s="3"/>
      <c r="D43" s="3"/>
      <c r="E43" s="3"/>
      <c r="F43" s="3"/>
    </row>
    <row r="44" spans="1:6">
      <c r="A44" s="3"/>
      <c r="B44" s="3"/>
      <c r="C44" s="3"/>
      <c r="D44" s="3"/>
      <c r="E44" s="3"/>
      <c r="F44" s="3"/>
    </row>
    <row r="45" spans="1:6">
      <c r="A45" s="3"/>
      <c r="B45" s="3"/>
      <c r="C45" s="3"/>
      <c r="D45" s="3"/>
      <c r="E45" s="3"/>
      <c r="F45" s="3"/>
    </row>
    <row r="46" spans="1:6">
      <c r="A46" s="3"/>
      <c r="B46" s="3"/>
      <c r="C46" s="3"/>
      <c r="D46" s="3"/>
      <c r="E46" s="3"/>
      <c r="F46" s="3"/>
    </row>
    <row r="47" spans="1:6">
      <c r="A47" s="3"/>
      <c r="B47" s="3"/>
      <c r="C47" s="3"/>
      <c r="D47" s="3"/>
      <c r="E47" s="3"/>
      <c r="F47" s="3"/>
    </row>
    <row r="48" spans="1:6">
      <c r="A48" s="3"/>
      <c r="B48" s="3"/>
      <c r="C48" s="3"/>
      <c r="D48" s="3"/>
      <c r="E48" s="3"/>
      <c r="F48" s="3"/>
    </row>
    <row r="49" spans="1:6">
      <c r="A49" s="3"/>
      <c r="B49" s="3"/>
      <c r="C49" s="3"/>
      <c r="D49" s="3"/>
      <c r="E49" s="3"/>
      <c r="F49" s="3"/>
    </row>
    <row r="50" spans="1:6">
      <c r="A50" s="3"/>
      <c r="B50" s="3"/>
      <c r="C50" s="3"/>
      <c r="D50" s="3"/>
      <c r="E50" s="3"/>
      <c r="F50" s="3"/>
    </row>
    <row r="51" spans="1:6">
      <c r="A51" s="3"/>
      <c r="B51" s="3"/>
      <c r="C51" s="3"/>
      <c r="D51" s="3"/>
      <c r="E51" s="3"/>
      <c r="F51" s="3"/>
    </row>
    <row r="52" spans="1:6">
      <c r="A52" s="3"/>
      <c r="B52" s="3"/>
      <c r="C52" s="3"/>
      <c r="D52" s="3"/>
      <c r="E52" s="3"/>
      <c r="F52" s="3"/>
    </row>
    <row r="53" spans="1:6">
      <c r="A53" s="3"/>
      <c r="B53" s="3"/>
      <c r="C53" s="3"/>
      <c r="D53" s="3"/>
      <c r="E53" s="3"/>
      <c r="F53" s="3"/>
    </row>
    <row r="54" spans="1:6">
      <c r="A54" s="3"/>
      <c r="B54" s="3"/>
      <c r="C54" s="3"/>
      <c r="D54" s="3"/>
      <c r="E54" s="3"/>
      <c r="F54" s="3"/>
    </row>
    <row r="55" spans="1:6">
      <c r="A55" s="3"/>
      <c r="B55" s="3"/>
      <c r="C55" s="3"/>
      <c r="D55" s="3"/>
      <c r="E55" s="3"/>
      <c r="F55" s="3"/>
    </row>
    <row r="56" spans="1:6">
      <c r="A56" s="3"/>
      <c r="B56" s="3"/>
      <c r="C56" s="3"/>
      <c r="D56" s="3"/>
      <c r="E56" s="3"/>
      <c r="F56" s="3"/>
    </row>
    <row r="57" spans="1:6">
      <c r="A57" s="3"/>
      <c r="B57" s="3"/>
      <c r="C57" s="3"/>
      <c r="D57" s="3"/>
      <c r="E57" s="3"/>
      <c r="F57" s="3"/>
    </row>
    <row r="58" spans="1:6">
      <c r="A58" s="3"/>
      <c r="B58" s="3"/>
      <c r="C58" s="3"/>
      <c r="D58" s="3"/>
      <c r="E58" s="3"/>
      <c r="F58" s="3"/>
    </row>
    <row r="59" spans="1:6">
      <c r="A59" s="3"/>
      <c r="B59" s="3"/>
      <c r="C59" s="3"/>
      <c r="D59" s="3"/>
      <c r="E59" s="3"/>
      <c r="F59" s="3"/>
    </row>
    <row r="60" spans="1:6">
      <c r="A60" s="3"/>
      <c r="B60" s="3"/>
      <c r="C60" s="3"/>
      <c r="D60" s="3"/>
      <c r="E60" s="3"/>
      <c r="F60" s="3"/>
    </row>
    <row r="61" spans="1:6">
      <c r="A61" s="3"/>
      <c r="B61" s="3"/>
      <c r="C61" s="3"/>
      <c r="D61" s="3"/>
      <c r="E61" s="3"/>
      <c r="F61" s="3"/>
    </row>
    <row r="62" spans="1:6">
      <c r="A62" s="3"/>
      <c r="B62" s="3"/>
      <c r="C62" s="3"/>
      <c r="D62" s="3"/>
      <c r="E62" s="3"/>
      <c r="F62" s="3"/>
    </row>
    <row r="63" spans="1:6">
      <c r="A63" s="3"/>
      <c r="B63" s="3"/>
      <c r="C63" s="3"/>
      <c r="D63" s="3"/>
      <c r="E63" s="3"/>
      <c r="F63" s="3"/>
    </row>
    <row r="64" spans="1:6">
      <c r="A64" s="3"/>
      <c r="B64" s="3"/>
      <c r="C64" s="3"/>
      <c r="D64" s="3"/>
      <c r="E64" s="3"/>
      <c r="F64" s="3"/>
    </row>
    <row r="65" spans="1:6">
      <c r="A65" s="3"/>
      <c r="B65" s="3"/>
      <c r="C65" s="3"/>
      <c r="D65" s="3"/>
      <c r="E65" s="3"/>
      <c r="F65" s="3"/>
    </row>
    <row r="66" spans="1:6">
      <c r="A66" s="3"/>
      <c r="B66" s="3"/>
      <c r="C66" s="3"/>
      <c r="D66" s="3"/>
      <c r="E66" s="3"/>
      <c r="F66" s="3"/>
    </row>
    <row r="67" spans="1:6">
      <c r="A67" s="3"/>
      <c r="B67" s="3"/>
      <c r="C67" s="3"/>
      <c r="D67" s="3"/>
      <c r="E67" s="3"/>
      <c r="F67" s="3"/>
    </row>
    <row r="68" spans="1:6">
      <c r="A68" s="3"/>
      <c r="B68" s="3"/>
      <c r="C68" s="3"/>
      <c r="D68" s="3"/>
      <c r="E68" s="3"/>
      <c r="F68" s="3"/>
    </row>
    <row r="69" spans="1:6">
      <c r="A69" s="3"/>
      <c r="B69" s="3"/>
      <c r="C69" s="3"/>
      <c r="D69" s="3"/>
      <c r="E69" s="3"/>
      <c r="F69" s="3"/>
    </row>
    <row r="70" spans="1:6">
      <c r="A70" s="3"/>
      <c r="B70" s="3"/>
      <c r="C70" s="3"/>
      <c r="D70" s="3"/>
      <c r="E70" s="3"/>
      <c r="F70" s="3"/>
    </row>
    <row r="71" spans="1:6">
      <c r="A71" s="3"/>
      <c r="B71" s="3"/>
      <c r="C71" s="3"/>
      <c r="D71" s="3"/>
      <c r="E71" s="3"/>
      <c r="F71" s="3"/>
    </row>
    <row r="72" spans="1:6">
      <c r="A72" s="3"/>
      <c r="B72" s="3"/>
      <c r="C72" s="3"/>
      <c r="D72" s="3"/>
      <c r="E72" s="3"/>
      <c r="F72" s="3"/>
    </row>
    <row r="73" spans="1:6">
      <c r="A73" s="3"/>
      <c r="B73" s="3"/>
      <c r="C73" s="3"/>
      <c r="D73" s="3"/>
      <c r="E73" s="3"/>
      <c r="F73" s="3"/>
    </row>
    <row r="74" spans="1:6">
      <c r="A74" s="3"/>
      <c r="B74" s="3"/>
      <c r="C74" s="3"/>
      <c r="D74" s="3"/>
      <c r="E74" s="3"/>
      <c r="F74" s="3"/>
    </row>
    <row r="75" spans="1:6">
      <c r="A75" s="3"/>
      <c r="B75" s="3"/>
      <c r="C75" s="3"/>
      <c r="D75" s="3"/>
      <c r="E75" s="3"/>
      <c r="F75" s="3"/>
    </row>
    <row r="76" spans="1:6">
      <c r="A76" s="3"/>
      <c r="B76" s="3"/>
      <c r="C76" s="3"/>
      <c r="D76" s="3"/>
      <c r="E76" s="3"/>
      <c r="F76" s="3"/>
    </row>
    <row r="77" spans="1:6">
      <c r="A77" s="3"/>
      <c r="B77" s="3"/>
      <c r="C77" s="3"/>
      <c r="D77" s="3"/>
      <c r="E77" s="3"/>
      <c r="F77" s="3"/>
    </row>
    <row r="78" spans="1:6">
      <c r="A78" s="3"/>
      <c r="B78" s="3"/>
      <c r="C78" s="3"/>
      <c r="D78" s="3"/>
      <c r="E78" s="3"/>
      <c r="F78" s="3"/>
    </row>
    <row r="79" spans="1:6">
      <c r="A79" s="3"/>
      <c r="B79" s="3"/>
      <c r="C79" s="3"/>
      <c r="D79" s="3"/>
      <c r="E79" s="3"/>
      <c r="F79" s="3"/>
    </row>
    <row r="80" spans="1:6">
      <c r="A80" s="3"/>
      <c r="B80" s="3"/>
      <c r="C80" s="3"/>
      <c r="D80" s="3"/>
      <c r="E80" s="3"/>
      <c r="F80" s="3"/>
    </row>
    <row r="81" spans="1:6">
      <c r="A81" s="3"/>
      <c r="B81" s="3"/>
      <c r="C81" s="3"/>
      <c r="D81" s="3"/>
      <c r="E81" s="3"/>
      <c r="F81" s="3"/>
    </row>
    <row r="82" spans="1:6">
      <c r="A82" s="3"/>
      <c r="B82" s="3"/>
      <c r="C82" s="3"/>
      <c r="D82" s="3"/>
      <c r="E82" s="3"/>
      <c r="F82" s="3"/>
    </row>
    <row r="83" spans="1:6">
      <c r="A83" s="3"/>
      <c r="B83" s="3"/>
      <c r="C83" s="3"/>
      <c r="D83" s="3"/>
      <c r="E83" s="3"/>
      <c r="F83" s="3"/>
    </row>
    <row r="84" spans="1:6">
      <c r="A84" s="3"/>
      <c r="B84" s="3"/>
      <c r="C84" s="3"/>
      <c r="D84" s="3"/>
      <c r="E84" s="3"/>
      <c r="F84" s="3"/>
    </row>
    <row r="85" spans="1:6">
      <c r="A85" s="3"/>
      <c r="B85" s="3"/>
      <c r="C85" s="3"/>
      <c r="D85" s="3"/>
      <c r="E85" s="3"/>
      <c r="F85" s="3"/>
    </row>
    <row r="86" spans="1:6">
      <c r="A86" s="3"/>
      <c r="B86" s="3"/>
      <c r="C86" s="3"/>
      <c r="D86" s="3"/>
      <c r="E86" s="3"/>
      <c r="F86" s="3"/>
    </row>
    <row r="87" spans="1:6">
      <c r="A87" s="3"/>
      <c r="B87" s="3"/>
      <c r="C87" s="3"/>
      <c r="D87" s="3"/>
      <c r="E87" s="3"/>
      <c r="F87" s="3"/>
    </row>
    <row r="88" spans="1:6">
      <c r="A88" s="3"/>
      <c r="B88" s="3"/>
      <c r="C88" s="3"/>
      <c r="D88" s="3"/>
      <c r="E88" s="3"/>
      <c r="F88" s="3"/>
    </row>
    <row r="89" spans="1:6">
      <c r="A89" s="3"/>
      <c r="B89" s="3"/>
      <c r="C89" s="3"/>
      <c r="D89" s="3"/>
      <c r="E89" s="3"/>
      <c r="F89" s="3"/>
    </row>
    <row r="90" spans="1:6">
      <c r="A90" s="3"/>
      <c r="B90" s="3"/>
      <c r="C90" s="3"/>
      <c r="D90" s="3"/>
      <c r="E90" s="3"/>
      <c r="F90" s="3"/>
    </row>
    <row r="91" spans="1:6">
      <c r="A91" s="3"/>
      <c r="B91" s="3"/>
      <c r="C91" s="3"/>
      <c r="D91" s="3"/>
      <c r="E91" s="3"/>
      <c r="F91" s="3"/>
    </row>
    <row r="92" spans="1:6">
      <c r="A92" s="3"/>
      <c r="B92" s="3"/>
      <c r="C92" s="3"/>
      <c r="D92" s="3"/>
      <c r="E92" s="3"/>
      <c r="F92" s="3"/>
    </row>
    <row r="93" spans="1:6">
      <c r="A93" s="3"/>
      <c r="B93" s="3"/>
      <c r="C93" s="3"/>
      <c r="D93" s="3"/>
      <c r="E93" s="3"/>
      <c r="F93" s="3"/>
    </row>
    <row r="94" spans="1:6">
      <c r="A94" s="3"/>
      <c r="B94" s="3"/>
      <c r="C94" s="3"/>
      <c r="D94" s="3"/>
      <c r="E94" s="3"/>
      <c r="F94" s="3"/>
    </row>
    <row r="95" spans="1:6">
      <c r="A95" s="3"/>
      <c r="B95" s="3"/>
      <c r="C95" s="3"/>
      <c r="D95" s="3"/>
      <c r="E95" s="3"/>
      <c r="F95" s="3"/>
    </row>
    <row r="96" spans="1:6">
      <c r="A96" s="3"/>
      <c r="B96" s="3"/>
      <c r="C96" s="3"/>
      <c r="D96" s="3"/>
      <c r="E96" s="3"/>
      <c r="F96" s="3"/>
    </row>
    <row r="97" spans="1:6">
      <c r="A97" s="3"/>
      <c r="B97" s="3"/>
      <c r="C97" s="3"/>
      <c r="D97" s="3"/>
      <c r="E97" s="3"/>
      <c r="F97" s="3"/>
    </row>
    <row r="98" spans="1:6">
      <c r="A98" s="3"/>
      <c r="B98" s="3"/>
      <c r="C98" s="3"/>
      <c r="D98" s="3"/>
      <c r="E98" s="3"/>
      <c r="F98" s="3"/>
    </row>
    <row r="99" spans="1:6">
      <c r="A99" s="3"/>
      <c r="B99" s="3"/>
      <c r="C99" s="3"/>
      <c r="D99" s="3"/>
      <c r="E99" s="3"/>
      <c r="F99" s="3"/>
    </row>
    <row r="100" spans="1:6">
      <c r="A100" s="3"/>
      <c r="B100" s="3"/>
      <c r="C100" s="3"/>
      <c r="D100" s="3"/>
      <c r="E100" s="3"/>
      <c r="F100" s="3"/>
    </row>
    <row r="101" spans="1:6">
      <c r="A101" s="3"/>
      <c r="B101" s="3"/>
      <c r="C101" s="3"/>
      <c r="D101" s="3"/>
      <c r="E101" s="3"/>
      <c r="F101" s="3"/>
    </row>
    <row r="102" spans="1:6">
      <c r="A102" s="3"/>
      <c r="B102" s="3"/>
      <c r="C102" s="3"/>
      <c r="D102" s="3"/>
      <c r="E102" s="3"/>
      <c r="F102" s="3"/>
    </row>
    <row r="103" spans="1:6">
      <c r="A103" s="3"/>
      <c r="B103" s="3"/>
      <c r="C103" s="3"/>
      <c r="D103" s="3"/>
      <c r="E103" s="3"/>
      <c r="F103" s="3"/>
    </row>
    <row r="104" spans="1:6">
      <c r="A104" s="3"/>
      <c r="B104" s="3"/>
      <c r="C104" s="3"/>
      <c r="D104" s="3"/>
      <c r="E104" s="3"/>
      <c r="F104" s="3"/>
    </row>
    <row r="105" spans="1:6">
      <c r="A105" s="3"/>
      <c r="B105" s="3"/>
      <c r="C105" s="3"/>
      <c r="D105" s="3"/>
      <c r="E105" s="3"/>
      <c r="F105" s="3"/>
    </row>
    <row r="106" spans="1:6">
      <c r="A106" s="3"/>
      <c r="B106" s="3"/>
      <c r="C106" s="3"/>
      <c r="D106" s="3"/>
      <c r="E106" s="3"/>
      <c r="F106" s="3"/>
    </row>
    <row r="107" spans="1:6">
      <c r="A107" s="3"/>
      <c r="B107" s="3"/>
      <c r="C107" s="3"/>
      <c r="D107" s="3"/>
      <c r="E107" s="3"/>
      <c r="F107" s="3"/>
    </row>
    <row r="108" spans="1:6">
      <c r="A108" s="3"/>
      <c r="B108" s="3"/>
      <c r="C108" s="3"/>
      <c r="D108" s="3"/>
      <c r="E108" s="3"/>
      <c r="F108" s="3"/>
    </row>
    <row r="109" spans="1:6">
      <c r="A109" s="3"/>
      <c r="B109" s="3"/>
      <c r="C109" s="3"/>
      <c r="D109" s="3"/>
      <c r="E109" s="3"/>
      <c r="F109" s="3"/>
    </row>
    <row r="110" spans="1:6">
      <c r="A110" s="3"/>
      <c r="B110" s="3"/>
      <c r="C110" s="3"/>
      <c r="D110" s="3"/>
      <c r="E110" s="3"/>
      <c r="F110" s="3"/>
    </row>
    <row r="111" spans="1:6">
      <c r="A111" s="3"/>
      <c r="B111" s="3"/>
      <c r="C111" s="3"/>
      <c r="D111" s="3"/>
      <c r="E111" s="3"/>
      <c r="F111" s="3"/>
    </row>
    <row r="112" spans="1:6">
      <c r="A112" s="3"/>
      <c r="B112" s="3"/>
      <c r="C112" s="3"/>
      <c r="D112" s="3"/>
      <c r="E112" s="3"/>
      <c r="F112" s="3"/>
    </row>
    <row r="113" spans="1:6">
      <c r="A113" s="3"/>
      <c r="B113" s="3"/>
      <c r="C113" s="3"/>
      <c r="D113" s="3"/>
      <c r="E113" s="3"/>
      <c r="F113" s="3"/>
    </row>
    <row r="114" spans="1:6">
      <c r="A114" s="3"/>
      <c r="B114" s="3"/>
      <c r="C114" s="3"/>
      <c r="D114" s="3"/>
      <c r="E114" s="3"/>
      <c r="F114" s="3"/>
    </row>
    <row r="115" spans="1:6">
      <c r="A115" s="3"/>
      <c r="B115" s="3"/>
      <c r="C115" s="3"/>
      <c r="D115" s="3"/>
      <c r="E115" s="3"/>
      <c r="F115" s="3"/>
    </row>
    <row r="116" spans="1:6">
      <c r="A116" s="3"/>
      <c r="B116" s="3"/>
      <c r="C116" s="3"/>
      <c r="D116" s="3"/>
      <c r="E116" s="3"/>
      <c r="F116" s="3"/>
    </row>
    <row r="117" spans="1:6">
      <c r="A117" s="3"/>
      <c r="B117" s="3"/>
      <c r="C117" s="3"/>
      <c r="D117" s="3"/>
      <c r="E117" s="3"/>
      <c r="F117" s="3"/>
    </row>
    <row r="118" spans="1:6">
      <c r="A118" s="3"/>
      <c r="B118" s="3"/>
      <c r="C118" s="3"/>
      <c r="D118" s="3"/>
      <c r="E118" s="3"/>
      <c r="F118" s="3"/>
    </row>
    <row r="119" spans="1:6">
      <c r="A119" s="3"/>
      <c r="B119" s="3"/>
      <c r="C119" s="3"/>
      <c r="D119" s="3"/>
      <c r="E119" s="3"/>
      <c r="F119" s="3"/>
    </row>
    <row r="120" spans="1:6">
      <c r="A120" s="3"/>
      <c r="B120" s="3"/>
      <c r="C120" s="3"/>
      <c r="D120" s="3"/>
      <c r="E120" s="3"/>
      <c r="F120" s="3"/>
    </row>
    <row r="121" spans="1:6">
      <c r="A121" s="3"/>
      <c r="B121" s="3"/>
      <c r="C121" s="3"/>
      <c r="D121" s="3"/>
      <c r="E121" s="3"/>
      <c r="F121" s="3"/>
    </row>
    <row r="122" spans="1:6">
      <c r="A122" s="3"/>
      <c r="B122" s="3"/>
      <c r="C122" s="3"/>
      <c r="D122" s="3"/>
      <c r="E122" s="3"/>
      <c r="F122" s="3"/>
    </row>
    <row r="123" spans="1:6">
      <c r="A123" s="3"/>
      <c r="B123" s="3"/>
      <c r="C123" s="3"/>
      <c r="D123" s="3"/>
      <c r="E123" s="3"/>
      <c r="F123" s="3"/>
    </row>
    <row r="124" spans="1:6">
      <c r="A124" s="3"/>
      <c r="B124" s="3"/>
      <c r="C124" s="3"/>
      <c r="D124" s="3"/>
      <c r="E124" s="3"/>
      <c r="F124" s="3"/>
    </row>
    <row r="125" spans="1:6">
      <c r="A125" s="3"/>
      <c r="B125" s="3"/>
      <c r="C125" s="3"/>
      <c r="D125" s="3"/>
      <c r="E125" s="3"/>
      <c r="F125" s="3"/>
    </row>
    <row r="126" spans="1:6">
      <c r="A126" s="3"/>
      <c r="B126" s="3"/>
      <c r="C126" s="3"/>
      <c r="D126" s="3"/>
      <c r="E126" s="3"/>
      <c r="F126" s="3"/>
    </row>
    <row r="127" spans="1:6">
      <c r="A127" s="3"/>
      <c r="B127" s="3"/>
      <c r="C127" s="3"/>
      <c r="D127" s="3"/>
      <c r="E127" s="3"/>
      <c r="F127" s="3"/>
    </row>
    <row r="128" spans="1:6">
      <c r="A128" s="3"/>
      <c r="B128" s="3"/>
      <c r="C128" s="3"/>
      <c r="D128" s="3"/>
      <c r="E128" s="3"/>
      <c r="F128" s="3"/>
    </row>
    <row r="129" spans="1:6">
      <c r="A129" s="3"/>
      <c r="B129" s="3"/>
      <c r="C129" s="3"/>
      <c r="D129" s="3"/>
      <c r="E129" s="3"/>
      <c r="F129" s="3"/>
    </row>
    <row r="130" spans="1:6">
      <c r="A130" s="3"/>
      <c r="B130" s="3"/>
      <c r="C130" s="3"/>
      <c r="D130" s="3"/>
      <c r="E130" s="3"/>
      <c r="F130" s="3"/>
    </row>
    <row r="131" spans="1:6">
      <c r="A131" s="3"/>
      <c r="B131" s="3"/>
      <c r="C131" s="3"/>
      <c r="D131" s="3"/>
      <c r="E131" s="3"/>
      <c r="F131" s="3"/>
    </row>
    <row r="132" spans="1:6">
      <c r="A132" s="3"/>
      <c r="B132" s="3"/>
      <c r="C132" s="3"/>
      <c r="D132" s="3"/>
      <c r="E132" s="3"/>
      <c r="F132" s="3"/>
    </row>
    <row r="133" spans="1:6">
      <c r="A133" s="3"/>
      <c r="B133" s="3"/>
      <c r="C133" s="3"/>
      <c r="D133" s="3"/>
      <c r="E133" s="3"/>
      <c r="F133" s="3"/>
    </row>
    <row r="134" spans="1:6">
      <c r="A134" s="3"/>
      <c r="B134" s="3"/>
      <c r="C134" s="3"/>
      <c r="D134" s="3"/>
      <c r="E134" s="3"/>
      <c r="F134" s="3"/>
    </row>
    <row r="135" spans="1:6">
      <c r="A135" s="3"/>
      <c r="B135" s="3"/>
      <c r="C135" s="3"/>
      <c r="D135" s="3"/>
      <c r="E135" s="3"/>
      <c r="F135" s="3"/>
    </row>
    <row r="136" spans="1:6">
      <c r="A136" s="3"/>
      <c r="B136" s="3"/>
      <c r="C136" s="3"/>
      <c r="D136" s="3"/>
      <c r="E136" s="3"/>
      <c r="F136" s="3"/>
    </row>
    <row r="137" spans="1:6">
      <c r="A137" s="3"/>
      <c r="B137" s="3"/>
      <c r="C137" s="3"/>
      <c r="D137" s="3"/>
      <c r="E137" s="3"/>
      <c r="F137" s="3"/>
    </row>
    <row r="138" spans="1:6">
      <c r="A138" s="3"/>
      <c r="B138" s="3"/>
      <c r="C138" s="3"/>
      <c r="D138" s="3"/>
      <c r="E138" s="3"/>
      <c r="F138" s="3"/>
    </row>
    <row r="139" spans="1:6">
      <c r="A139" s="3"/>
      <c r="B139" s="3"/>
      <c r="C139" s="3"/>
      <c r="D139" s="3"/>
      <c r="E139" s="3"/>
      <c r="F139" s="3"/>
    </row>
    <row r="140" spans="1:6">
      <c r="A140" s="3"/>
      <c r="B140" s="3"/>
      <c r="C140" s="3"/>
      <c r="D140" s="3"/>
      <c r="E140" s="3"/>
      <c r="F140" s="3"/>
    </row>
    <row r="141" spans="1:6">
      <c r="A141" s="3"/>
      <c r="B141" s="3"/>
      <c r="C141" s="3"/>
      <c r="D141" s="3"/>
      <c r="E141" s="3"/>
      <c r="F141" s="3"/>
    </row>
    <row r="142" spans="1:6">
      <c r="A142" s="3"/>
      <c r="B142" s="3"/>
      <c r="C142" s="3"/>
      <c r="D142" s="3"/>
      <c r="E142" s="3"/>
      <c r="F142" s="3"/>
    </row>
    <row r="143" spans="1:6">
      <c r="A143" s="3"/>
      <c r="B143" s="3"/>
      <c r="C143" s="3"/>
      <c r="D143" s="3"/>
      <c r="E143" s="3"/>
      <c r="F143" s="3"/>
    </row>
    <row r="144" spans="1:6">
      <c r="A144" s="3"/>
      <c r="B144" s="3"/>
      <c r="C144" s="3"/>
      <c r="D144" s="3"/>
      <c r="E144" s="3"/>
      <c r="F144" s="3"/>
    </row>
    <row r="145" spans="1:6">
      <c r="A145" s="3"/>
      <c r="B145" s="3"/>
      <c r="C145" s="3"/>
      <c r="D145" s="3"/>
      <c r="E145" s="3"/>
      <c r="F145" s="3"/>
    </row>
    <row r="146" spans="1:6">
      <c r="A146" s="3"/>
      <c r="B146" s="3"/>
      <c r="C146" s="3"/>
      <c r="D146" s="3"/>
      <c r="E146" s="3"/>
      <c r="F146" s="3"/>
    </row>
    <row r="147" spans="1:6">
      <c r="A147" s="3"/>
      <c r="B147" s="3"/>
      <c r="C147" s="3"/>
      <c r="D147" s="3"/>
      <c r="E147" s="3"/>
      <c r="F147" s="3"/>
    </row>
    <row r="148" spans="1:6">
      <c r="A148" s="3"/>
      <c r="B148" s="3"/>
      <c r="C148" s="3"/>
      <c r="D148" s="3"/>
      <c r="E148" s="3"/>
      <c r="F148" s="3"/>
    </row>
    <row r="149" spans="1:6">
      <c r="A149" s="3"/>
      <c r="B149" s="3"/>
      <c r="C149" s="3"/>
      <c r="D149" s="3"/>
      <c r="E149" s="3"/>
      <c r="F149" s="3"/>
    </row>
    <row r="150" spans="1:6">
      <c r="A150" s="3"/>
      <c r="B150" s="3"/>
      <c r="C150" s="3"/>
      <c r="D150" s="3"/>
      <c r="E150" s="3"/>
      <c r="F150" s="3"/>
    </row>
    <row r="151" spans="1:6">
      <c r="A151" s="3"/>
      <c r="B151" s="3"/>
      <c r="C151" s="3"/>
      <c r="D151" s="3"/>
      <c r="E151" s="3"/>
      <c r="F151" s="3"/>
    </row>
    <row r="152" spans="1:6">
      <c r="A152" s="3"/>
      <c r="B152" s="3"/>
      <c r="C152" s="3"/>
      <c r="D152" s="3"/>
      <c r="E152" s="3"/>
      <c r="F152" s="3"/>
    </row>
    <row r="153" spans="1:6">
      <c r="A153" s="3"/>
      <c r="B153" s="3"/>
      <c r="C153" s="3"/>
      <c r="D153" s="3"/>
      <c r="E153" s="3"/>
      <c r="F153" s="3"/>
    </row>
    <row r="154" spans="1:6">
      <c r="A154" s="3"/>
      <c r="B154" s="3"/>
      <c r="C154" s="3"/>
      <c r="D154" s="3"/>
      <c r="E154" s="3"/>
      <c r="F154" s="3"/>
    </row>
    <row r="155" spans="1:6">
      <c r="A155" s="3"/>
      <c r="B155" s="3"/>
      <c r="C155" s="3"/>
      <c r="D155" s="3"/>
      <c r="E155" s="3"/>
      <c r="F155" s="3"/>
    </row>
    <row r="156" spans="1:6">
      <c r="A156" s="3"/>
      <c r="B156" s="3"/>
      <c r="C156" s="3"/>
      <c r="D156" s="3"/>
      <c r="E156" s="3"/>
      <c r="F156" s="3"/>
    </row>
    <row r="157" spans="1:6">
      <c r="A157" s="3"/>
      <c r="B157" s="3"/>
      <c r="C157" s="3"/>
      <c r="D157" s="3"/>
      <c r="E157" s="3"/>
      <c r="F157" s="3"/>
    </row>
    <row r="158" spans="1:6">
      <c r="A158" s="3"/>
      <c r="B158" s="3"/>
      <c r="C158" s="3"/>
      <c r="D158" s="3"/>
      <c r="E158" s="3"/>
      <c r="F158" s="3"/>
    </row>
    <row r="159" spans="1:6">
      <c r="A159" s="3"/>
      <c r="B159" s="3"/>
      <c r="C159" s="3"/>
      <c r="D159" s="3"/>
      <c r="E159" s="3"/>
      <c r="F159" s="3"/>
    </row>
    <row r="160" spans="1:6">
      <c r="A160" s="3"/>
      <c r="B160" s="3"/>
      <c r="C160" s="3"/>
      <c r="D160" s="3"/>
      <c r="E160" s="3"/>
      <c r="F160" s="3"/>
    </row>
    <row r="161" spans="1:6">
      <c r="A161" s="3"/>
      <c r="B161" s="3"/>
      <c r="C161" s="3"/>
      <c r="D161" s="3"/>
      <c r="E161" s="3"/>
      <c r="F161" s="3"/>
    </row>
    <row r="162" spans="1:6">
      <c r="A162" s="3"/>
      <c r="B162" s="3"/>
      <c r="C162" s="3"/>
      <c r="D162" s="3"/>
      <c r="E162" s="3"/>
      <c r="F162" s="3"/>
    </row>
    <row r="163" spans="1:6">
      <c r="A163" s="3"/>
      <c r="B163" s="3"/>
      <c r="C163" s="3"/>
      <c r="D163" s="3"/>
      <c r="E163" s="3"/>
      <c r="F163" s="3"/>
    </row>
    <row r="164" spans="1:6">
      <c r="A164" s="3"/>
      <c r="B164" s="3"/>
      <c r="C164" s="3"/>
      <c r="D164" s="3"/>
      <c r="E164" s="3"/>
      <c r="F164" s="3"/>
    </row>
    <row r="165" spans="1:6">
      <c r="A165" s="3"/>
      <c r="B165" s="3"/>
      <c r="C165" s="3"/>
      <c r="D165" s="3"/>
      <c r="E165" s="3"/>
      <c r="F165" s="3"/>
    </row>
    <row r="166" spans="1:6">
      <c r="A166" s="3"/>
      <c r="B166" s="3"/>
      <c r="C166" s="3"/>
      <c r="D166" s="3"/>
      <c r="E166" s="3"/>
      <c r="F166" s="3"/>
    </row>
    <row r="167" spans="1:6">
      <c r="A167" s="3"/>
      <c r="B167" s="3"/>
      <c r="C167" s="3"/>
      <c r="D167" s="3"/>
      <c r="E167" s="3"/>
      <c r="F167" s="3"/>
    </row>
    <row r="168" spans="1:6">
      <c r="A168" s="3"/>
      <c r="B168" s="3"/>
      <c r="C168" s="3"/>
      <c r="D168" s="3"/>
      <c r="E168" s="3"/>
      <c r="F168" s="3"/>
    </row>
    <row r="169" spans="1:6">
      <c r="A169" s="3"/>
      <c r="B169" s="3"/>
      <c r="C169" s="3"/>
      <c r="D169" s="3"/>
      <c r="E169" s="3"/>
      <c r="F169" s="3"/>
    </row>
    <row r="170" spans="1:6">
      <c r="A170" s="3"/>
      <c r="B170" s="3"/>
      <c r="C170" s="3"/>
      <c r="D170" s="3"/>
      <c r="E170" s="3"/>
      <c r="F170" s="3"/>
    </row>
    <row r="171" spans="1:6">
      <c r="A171" s="3"/>
      <c r="B171" s="3"/>
      <c r="C171" s="3"/>
      <c r="D171" s="3"/>
      <c r="E171" s="3"/>
      <c r="F171" s="3"/>
    </row>
    <row r="172" spans="1:6">
      <c r="A172" s="3"/>
      <c r="B172" s="3"/>
      <c r="C172" s="3"/>
      <c r="D172" s="3"/>
      <c r="E172" s="3"/>
      <c r="F172" s="3"/>
    </row>
    <row r="173" spans="1:6">
      <c r="A173" s="3"/>
      <c r="B173" s="3"/>
      <c r="C173" s="3"/>
      <c r="D173" s="3"/>
      <c r="E173" s="3"/>
      <c r="F173" s="3"/>
    </row>
    <row r="174" spans="1:6">
      <c r="A174" s="3"/>
      <c r="B174" s="3"/>
      <c r="C174" s="3"/>
      <c r="D174" s="3"/>
      <c r="E174" s="3"/>
      <c r="F174" s="3"/>
    </row>
    <row r="175" spans="1:6">
      <c r="A175" s="3"/>
      <c r="B175" s="3"/>
      <c r="C175" s="3"/>
      <c r="D175" s="3"/>
      <c r="E175" s="3"/>
      <c r="F175" s="3"/>
    </row>
    <row r="176" spans="1:6">
      <c r="A176" s="3"/>
      <c r="B176" s="3"/>
      <c r="C176" s="3"/>
      <c r="D176" s="3"/>
      <c r="E176" s="3"/>
      <c r="F176" s="3"/>
    </row>
    <row r="177" spans="1:6">
      <c r="A177" s="3"/>
      <c r="B177" s="3"/>
      <c r="C177" s="3"/>
      <c r="D177" s="3"/>
      <c r="E177" s="3"/>
      <c r="F177" s="3"/>
    </row>
    <row r="178" spans="1:6">
      <c r="A178" s="3"/>
      <c r="B178" s="3"/>
      <c r="C178" s="3"/>
      <c r="D178" s="3"/>
      <c r="E178" s="3"/>
      <c r="F178" s="3"/>
    </row>
    <row r="179" spans="1:6">
      <c r="A179" s="3"/>
      <c r="B179" s="3"/>
      <c r="C179" s="3"/>
      <c r="D179" s="3"/>
      <c r="E179" s="3"/>
      <c r="F179" s="3"/>
    </row>
    <row r="180" spans="1:6">
      <c r="A180" s="3"/>
      <c r="B180" s="3"/>
      <c r="C180" s="3"/>
      <c r="D180" s="3"/>
      <c r="E180" s="3"/>
      <c r="F180" s="3"/>
    </row>
    <row r="181" spans="1:6">
      <c r="A181" s="3"/>
      <c r="B181" s="3"/>
      <c r="C181" s="3"/>
      <c r="D181" s="3"/>
      <c r="E181" s="3"/>
      <c r="F181" s="3"/>
    </row>
    <row r="182" spans="1:6">
      <c r="A182" s="3"/>
      <c r="B182" s="3"/>
      <c r="C182" s="3"/>
      <c r="D182" s="3"/>
      <c r="E182" s="3"/>
      <c r="F182" s="3"/>
    </row>
    <row r="183" spans="1:6">
      <c r="A183" s="3"/>
      <c r="B183" s="3"/>
      <c r="C183" s="3"/>
      <c r="D183" s="3"/>
      <c r="E183" s="3"/>
      <c r="F183" s="3"/>
    </row>
    <row r="184" spans="1:6">
      <c r="A184" s="3"/>
      <c r="B184" s="3"/>
      <c r="C184" s="3"/>
      <c r="D184" s="3"/>
      <c r="E184" s="3"/>
      <c r="F184" s="3"/>
    </row>
    <row r="185" spans="1:6">
      <c r="A185" s="3"/>
      <c r="B185" s="3"/>
      <c r="C185" s="3"/>
      <c r="D185" s="3"/>
      <c r="E185" s="3"/>
      <c r="F185" s="3"/>
    </row>
    <row r="186" spans="1:6">
      <c r="A186" s="3"/>
      <c r="B186" s="3"/>
      <c r="C186" s="3"/>
      <c r="D186" s="3"/>
      <c r="E186" s="3"/>
      <c r="F186" s="3"/>
    </row>
    <row r="187" spans="1:6">
      <c r="A187" s="3"/>
      <c r="B187" s="3"/>
      <c r="C187" s="3"/>
      <c r="D187" s="3"/>
      <c r="E187" s="3"/>
      <c r="F187" s="3"/>
    </row>
    <row r="188" spans="1:6">
      <c r="A188" s="3"/>
      <c r="B188" s="3"/>
      <c r="C188" s="3"/>
      <c r="D188" s="3"/>
      <c r="E188" s="3"/>
      <c r="F188" s="3"/>
    </row>
    <row r="189" spans="1:6">
      <c r="A189" s="3"/>
      <c r="B189" s="3"/>
      <c r="C189" s="3"/>
      <c r="D189" s="3"/>
      <c r="E189" s="3"/>
      <c r="F189" s="3"/>
    </row>
    <row r="190" spans="1:6">
      <c r="A190" s="3"/>
      <c r="B190" s="3"/>
      <c r="C190" s="3"/>
      <c r="D190" s="3"/>
      <c r="E190" s="3"/>
      <c r="F190" s="3"/>
    </row>
    <row r="191" spans="1:6">
      <c r="A191" s="3"/>
      <c r="B191" s="3"/>
      <c r="C191" s="3"/>
      <c r="D191" s="3"/>
      <c r="E191" s="3"/>
      <c r="F191" s="3"/>
    </row>
    <row r="192" spans="1:6">
      <c r="A192" s="3"/>
      <c r="B192" s="3"/>
      <c r="C192" s="3"/>
      <c r="D192" s="3"/>
      <c r="E192" s="3"/>
      <c r="F192" s="3"/>
    </row>
    <row r="193" spans="1:6">
      <c r="A193" s="3"/>
      <c r="B193" s="3"/>
      <c r="C193" s="3"/>
      <c r="D193" s="3"/>
      <c r="E193" s="3"/>
      <c r="F193" s="3"/>
    </row>
    <row r="194" spans="1:6">
      <c r="A194" s="3"/>
      <c r="B194" s="3"/>
      <c r="C194" s="3"/>
      <c r="D194" s="3"/>
      <c r="E194" s="3"/>
      <c r="F194" s="3"/>
    </row>
    <row r="195" spans="1:6">
      <c r="A195" s="3"/>
      <c r="B195" s="3"/>
      <c r="C195" s="3"/>
      <c r="D195" s="3"/>
      <c r="E195" s="3"/>
      <c r="F195" s="3"/>
    </row>
    <row r="196" spans="1:6">
      <c r="A196" s="3"/>
      <c r="B196" s="3"/>
      <c r="C196" s="3"/>
      <c r="D196" s="3"/>
      <c r="E196" s="3"/>
      <c r="F196" s="3"/>
    </row>
    <row r="197" spans="1:6">
      <c r="A197" s="3"/>
      <c r="B197" s="3"/>
      <c r="C197" s="3"/>
      <c r="D197" s="3"/>
      <c r="E197" s="3"/>
      <c r="F197" s="3"/>
    </row>
    <row r="198" spans="1:6">
      <c r="A198" s="3"/>
      <c r="B198" s="3"/>
      <c r="C198" s="3"/>
      <c r="D198" s="3"/>
      <c r="E198" s="3"/>
      <c r="F198" s="3"/>
    </row>
    <row r="199" spans="1:6">
      <c r="A199" s="3"/>
      <c r="B199" s="3"/>
      <c r="C199" s="3"/>
      <c r="D199" s="3"/>
      <c r="E199" s="3"/>
      <c r="F199" s="3"/>
    </row>
    <row r="200" spans="1:6">
      <c r="A200" s="3"/>
      <c r="B200" s="3"/>
      <c r="C200" s="3"/>
      <c r="D200" s="3"/>
      <c r="E200" s="3"/>
      <c r="F200" s="3"/>
    </row>
    <row r="201" spans="1:6">
      <c r="A201" s="3"/>
      <c r="B201" s="3"/>
      <c r="C201" s="3"/>
      <c r="D201" s="3"/>
      <c r="E201" s="3"/>
      <c r="F201" s="3"/>
    </row>
    <row r="202" spans="1:6">
      <c r="A202" s="3"/>
      <c r="B202" s="3"/>
      <c r="C202" s="3"/>
      <c r="D202" s="3"/>
      <c r="E202" s="3"/>
      <c r="F202" s="3"/>
    </row>
    <row r="203" spans="1:6">
      <c r="A203" s="3"/>
      <c r="B203" s="3"/>
      <c r="C203" s="3"/>
      <c r="D203" s="3"/>
      <c r="E203" s="3"/>
      <c r="F203" s="3"/>
    </row>
    <row r="204" spans="1:6">
      <c r="A204" s="3"/>
      <c r="B204" s="3"/>
      <c r="C204" s="3"/>
      <c r="D204" s="3"/>
      <c r="E204" s="3"/>
      <c r="F204" s="3"/>
    </row>
    <row r="205" spans="1:6">
      <c r="A205" s="3"/>
      <c r="B205" s="3"/>
      <c r="C205" s="3"/>
      <c r="D205" s="3"/>
      <c r="E205" s="3"/>
      <c r="F205" s="3"/>
    </row>
    <row r="206" spans="1:6">
      <c r="A206" s="3"/>
      <c r="B206" s="3"/>
      <c r="C206" s="3"/>
      <c r="D206" s="3"/>
      <c r="E206" s="3"/>
      <c r="F206" s="3"/>
    </row>
    <row r="207" spans="1:6">
      <c r="A207" s="3"/>
      <c r="B207" s="3"/>
      <c r="C207" s="3"/>
      <c r="D207" s="3"/>
      <c r="E207" s="3"/>
      <c r="F207" s="3"/>
    </row>
    <row r="208" spans="1:6">
      <c r="A208" s="3"/>
      <c r="B208" s="3"/>
      <c r="C208" s="3"/>
      <c r="D208" s="3"/>
      <c r="E208" s="3"/>
      <c r="F208" s="3"/>
    </row>
    <row r="209" spans="1:6">
      <c r="A209" s="3"/>
      <c r="B209" s="3"/>
      <c r="C209" s="3"/>
      <c r="D209" s="3"/>
      <c r="E209" s="3"/>
      <c r="F209" s="3"/>
    </row>
    <row r="210" spans="1:6">
      <c r="A210" s="3"/>
      <c r="B210" s="3"/>
      <c r="C210" s="3"/>
      <c r="D210" s="3"/>
      <c r="E210" s="3"/>
      <c r="F210" s="3"/>
    </row>
    <row r="211" spans="1:6">
      <c r="A211" s="3"/>
      <c r="B211" s="3"/>
      <c r="C211" s="3"/>
      <c r="D211" s="3"/>
      <c r="E211" s="3"/>
      <c r="F211" s="3"/>
    </row>
    <row r="212" spans="1:6">
      <c r="A212" s="3"/>
      <c r="B212" s="3"/>
      <c r="C212" s="3"/>
      <c r="D212" s="3"/>
      <c r="E212" s="3"/>
      <c r="F212" s="3"/>
    </row>
    <row r="213" spans="1:6">
      <c r="A213" s="3"/>
      <c r="B213" s="3"/>
      <c r="C213" s="3"/>
      <c r="D213" s="3"/>
      <c r="E213" s="3"/>
      <c r="F213" s="3"/>
    </row>
    <row r="214" spans="1:6">
      <c r="A214" s="3"/>
      <c r="B214" s="3"/>
      <c r="C214" s="3"/>
      <c r="D214" s="3"/>
      <c r="E214" s="3"/>
      <c r="F214" s="3"/>
    </row>
    <row r="215" spans="1:6">
      <c r="A215" s="3"/>
      <c r="B215" s="3"/>
      <c r="C215" s="3"/>
      <c r="D215" s="3"/>
      <c r="E215" s="3"/>
      <c r="F215" s="3"/>
    </row>
    <row r="216" spans="1:6">
      <c r="A216" s="3"/>
      <c r="B216" s="3"/>
      <c r="C216" s="3"/>
      <c r="D216" s="3"/>
      <c r="E216" s="3"/>
      <c r="F216" s="3"/>
    </row>
    <row r="217" spans="1:6">
      <c r="A217" s="3"/>
      <c r="B217" s="3"/>
      <c r="C217" s="3"/>
      <c r="D217" s="3"/>
      <c r="E217" s="3"/>
      <c r="F217" s="3"/>
    </row>
    <row r="218" spans="1:6">
      <c r="A218" s="3"/>
      <c r="B218" s="3"/>
      <c r="C218" s="3"/>
      <c r="D218" s="3"/>
      <c r="E218" s="3"/>
      <c r="F218" s="3"/>
    </row>
    <row r="219" spans="1:6">
      <c r="A219" s="3"/>
      <c r="B219" s="3"/>
      <c r="C219" s="3"/>
      <c r="D219" s="3"/>
      <c r="E219" s="3"/>
      <c r="F219" s="3"/>
    </row>
    <row r="220" spans="1:6">
      <c r="A220" s="3"/>
      <c r="B220" s="3"/>
      <c r="C220" s="3"/>
      <c r="D220" s="3"/>
      <c r="E220" s="3"/>
      <c r="F220" s="3"/>
    </row>
    <row r="221" spans="1:6">
      <c r="A221" s="3"/>
      <c r="B221" s="3"/>
      <c r="C221" s="3"/>
      <c r="D221" s="3"/>
      <c r="E221" s="3"/>
      <c r="F221" s="3"/>
    </row>
    <row r="222" spans="1:6">
      <c r="A222" s="3"/>
      <c r="B222" s="3"/>
      <c r="C222" s="3"/>
      <c r="D222" s="3"/>
      <c r="E222" s="3"/>
      <c r="F222" s="3"/>
    </row>
    <row r="223" spans="1:6">
      <c r="A223" s="3"/>
      <c r="B223" s="3"/>
      <c r="C223" s="3"/>
      <c r="D223" s="3"/>
      <c r="E223" s="3"/>
      <c r="F223" s="3"/>
    </row>
    <row r="224" spans="1:6">
      <c r="A224" s="3"/>
      <c r="B224" s="3"/>
      <c r="C224" s="3"/>
      <c r="D224" s="3"/>
      <c r="E224" s="3"/>
      <c r="F224" s="3"/>
    </row>
    <row r="225" spans="1:6">
      <c r="A225" s="3"/>
      <c r="B225" s="3"/>
      <c r="C225" s="3"/>
      <c r="D225" s="3"/>
      <c r="E225" s="3"/>
      <c r="F225" s="3"/>
    </row>
    <row r="226" spans="1:6">
      <c r="A226" s="3"/>
      <c r="B226" s="3"/>
      <c r="C226" s="3"/>
      <c r="D226" s="3"/>
      <c r="E226" s="3"/>
      <c r="F226" s="3"/>
    </row>
    <row r="227" spans="1:6">
      <c r="A227" s="3"/>
      <c r="B227" s="3"/>
      <c r="C227" s="3"/>
      <c r="D227" s="3"/>
      <c r="E227" s="3"/>
      <c r="F227" s="3"/>
    </row>
    <row r="228" spans="1:6">
      <c r="A228" s="3"/>
      <c r="B228" s="3"/>
      <c r="C228" s="3"/>
      <c r="D228" s="3"/>
      <c r="E228" s="3"/>
      <c r="F228" s="3"/>
    </row>
    <row r="229" spans="1:6">
      <c r="A229" s="3"/>
      <c r="B229" s="3"/>
      <c r="C229" s="3"/>
      <c r="D229" s="3"/>
      <c r="E229" s="3"/>
      <c r="F229" s="3"/>
    </row>
    <row r="230" spans="1:6">
      <c r="A230" s="3"/>
      <c r="B230" s="3"/>
      <c r="C230" s="3"/>
      <c r="D230" s="3"/>
      <c r="E230" s="3"/>
      <c r="F230" s="3"/>
    </row>
    <row r="231" spans="1:6">
      <c r="A231" s="3"/>
      <c r="B231" s="3"/>
      <c r="C231" s="3"/>
      <c r="D231" s="3"/>
      <c r="E231" s="3"/>
      <c r="F231" s="3"/>
    </row>
    <row r="232" spans="1:6">
      <c r="A232" s="3"/>
      <c r="B232" s="3"/>
      <c r="C232" s="3"/>
      <c r="D232" s="3"/>
      <c r="E232" s="3"/>
      <c r="F232" s="3"/>
    </row>
    <row r="233" spans="1:6">
      <c r="A233" s="3"/>
      <c r="B233" s="3"/>
      <c r="C233" s="3"/>
      <c r="D233" s="3"/>
      <c r="E233" s="3"/>
      <c r="F233" s="3"/>
    </row>
    <row r="234" spans="1:6">
      <c r="A234" s="3"/>
      <c r="B234" s="3"/>
      <c r="C234" s="3"/>
      <c r="D234" s="3"/>
      <c r="E234" s="3"/>
      <c r="F234" s="3"/>
    </row>
    <row r="235" spans="1:6">
      <c r="A235" s="3"/>
      <c r="B235" s="3"/>
      <c r="C235" s="3"/>
      <c r="D235" s="3"/>
      <c r="E235" s="3"/>
      <c r="F235" s="3"/>
    </row>
    <row r="236" spans="1:6">
      <c r="A236" s="3"/>
      <c r="B236" s="3"/>
      <c r="C236" s="3"/>
      <c r="D236" s="3"/>
      <c r="E236" s="3"/>
      <c r="F236" s="3"/>
    </row>
    <row r="237" spans="1:6">
      <c r="A237" s="3"/>
      <c r="B237" s="3"/>
      <c r="C237" s="3"/>
      <c r="D237" s="3"/>
      <c r="E237" s="3"/>
      <c r="F237" s="3"/>
    </row>
    <row r="238" spans="1:6">
      <c r="A238" s="3"/>
      <c r="B238" s="3"/>
      <c r="C238" s="3"/>
      <c r="D238" s="3"/>
      <c r="E238" s="3"/>
      <c r="F238" s="3"/>
    </row>
    <row r="239" spans="1:6">
      <c r="A239" s="3"/>
      <c r="B239" s="3"/>
      <c r="C239" s="3"/>
      <c r="D239" s="3"/>
      <c r="E239" s="3"/>
      <c r="F239" s="3"/>
    </row>
    <row r="240" spans="1:6">
      <c r="A240" s="3"/>
      <c r="B240" s="3"/>
      <c r="C240" s="3"/>
      <c r="D240" s="3"/>
      <c r="E240" s="3"/>
      <c r="F240" s="3"/>
    </row>
    <row r="241" spans="1:6">
      <c r="A241" s="3"/>
      <c r="B241" s="3"/>
      <c r="C241" s="3"/>
      <c r="D241" s="3"/>
      <c r="E241" s="3"/>
      <c r="F241" s="3"/>
    </row>
    <row r="242" spans="1:6">
      <c r="A242" s="3"/>
      <c r="B242" s="3"/>
      <c r="C242" s="3"/>
      <c r="D242" s="3"/>
      <c r="E242" s="3"/>
      <c r="F242" s="3"/>
    </row>
    <row r="243" spans="1:6">
      <c r="A243" s="3"/>
      <c r="B243" s="3"/>
      <c r="C243" s="3"/>
      <c r="D243" s="3"/>
      <c r="E243" s="3"/>
      <c r="F243" s="3"/>
    </row>
    <row r="244" spans="1:6">
      <c r="A244" s="3"/>
      <c r="B244" s="3"/>
      <c r="C244" s="3"/>
      <c r="D244" s="3"/>
      <c r="E244" s="3"/>
      <c r="F244" s="3"/>
    </row>
    <row r="245" spans="1:6">
      <c r="A245" s="3"/>
      <c r="B245" s="3"/>
      <c r="C245" s="3"/>
      <c r="D245" s="3"/>
      <c r="E245" s="3"/>
      <c r="F245" s="3"/>
    </row>
    <row r="246" spans="1:6">
      <c r="A246" s="3"/>
      <c r="B246" s="3"/>
      <c r="C246" s="3"/>
      <c r="D246" s="3"/>
      <c r="E246" s="3"/>
      <c r="F246" s="3"/>
    </row>
    <row r="247" spans="1:6">
      <c r="A247" s="3"/>
      <c r="B247" s="3"/>
      <c r="C247" s="3"/>
      <c r="D247" s="3"/>
      <c r="E247" s="3"/>
      <c r="F247" s="3"/>
    </row>
    <row r="248" spans="1:6">
      <c r="A248" s="3"/>
      <c r="B248" s="3"/>
      <c r="C248" s="3"/>
      <c r="D248" s="3"/>
      <c r="E248" s="3"/>
      <c r="F248" s="3"/>
    </row>
    <row r="249" spans="1:6">
      <c r="A249" s="3"/>
      <c r="B249" s="3"/>
      <c r="C249" s="3"/>
      <c r="D249" s="3"/>
      <c r="E249" s="3"/>
      <c r="F249" s="3"/>
    </row>
    <row r="250" spans="1:6">
      <c r="A250" s="3"/>
      <c r="B250" s="3"/>
      <c r="C250" s="3"/>
      <c r="D250" s="3"/>
      <c r="E250" s="3"/>
      <c r="F250" s="3"/>
    </row>
    <row r="251" spans="1:6">
      <c r="A251" s="3"/>
      <c r="B251" s="3"/>
      <c r="C251" s="3"/>
      <c r="D251" s="3"/>
      <c r="E251" s="3"/>
      <c r="F251" s="3"/>
    </row>
    <row r="252" spans="1:6">
      <c r="A252" s="3"/>
      <c r="B252" s="3"/>
      <c r="C252" s="3"/>
      <c r="D252" s="3"/>
      <c r="E252" s="3"/>
      <c r="F252" s="3"/>
    </row>
    <row r="253" spans="1:6">
      <c r="A253" s="3"/>
      <c r="B253" s="3"/>
      <c r="C253" s="3"/>
      <c r="D253" s="3"/>
      <c r="E253" s="3"/>
      <c r="F253" s="3"/>
    </row>
    <row r="254" spans="1:6">
      <c r="A254" s="3"/>
      <c r="B254" s="3"/>
      <c r="C254" s="3"/>
      <c r="D254" s="3"/>
      <c r="E254" s="3"/>
      <c r="F254" s="3"/>
    </row>
    <row r="255" spans="1:6">
      <c r="A255" s="3"/>
      <c r="B255" s="3"/>
      <c r="C255" s="3"/>
      <c r="D255" s="3"/>
      <c r="E255" s="3"/>
      <c r="F255" s="3"/>
    </row>
    <row r="256" spans="1:6">
      <c r="A256" s="3"/>
      <c r="B256" s="3"/>
      <c r="C256" s="3"/>
      <c r="D256" s="3"/>
      <c r="E256" s="3"/>
      <c r="F256" s="3"/>
    </row>
    <row r="257" spans="1:6">
      <c r="A257" s="3"/>
      <c r="B257" s="3"/>
      <c r="C257" s="3"/>
      <c r="D257" s="3"/>
      <c r="E257" s="3"/>
      <c r="F257" s="3"/>
    </row>
    <row r="258" spans="1:6">
      <c r="A258" s="3"/>
      <c r="B258" s="3"/>
      <c r="C258" s="3"/>
      <c r="D258" s="3"/>
      <c r="E258" s="3"/>
      <c r="F258" s="3"/>
    </row>
    <row r="259" spans="1:6">
      <c r="A259" s="3"/>
      <c r="B259" s="3"/>
      <c r="C259" s="3"/>
      <c r="D259" s="3"/>
      <c r="E259" s="3"/>
      <c r="F259" s="3"/>
    </row>
    <row r="260" spans="1:6">
      <c r="A260" s="3"/>
      <c r="B260" s="3"/>
      <c r="C260" s="3"/>
      <c r="D260" s="3"/>
      <c r="E260" s="3"/>
      <c r="F260" s="3"/>
    </row>
    <row r="261" spans="1:6">
      <c r="A261" s="3"/>
      <c r="B261" s="3"/>
      <c r="C261" s="3"/>
      <c r="D261" s="3"/>
      <c r="E261" s="3"/>
      <c r="F261" s="3"/>
    </row>
    <row r="262" spans="1:6">
      <c r="A262" s="3"/>
      <c r="B262" s="3"/>
      <c r="C262" s="3"/>
      <c r="D262" s="3"/>
      <c r="E262" s="3"/>
      <c r="F262" s="3"/>
    </row>
    <row r="263" spans="1:6">
      <c r="A263" s="3"/>
      <c r="B263" s="3"/>
      <c r="C263" s="3"/>
      <c r="D263" s="3"/>
      <c r="E263" s="3"/>
      <c r="F263" s="3"/>
    </row>
    <row r="264" spans="1:6">
      <c r="A264" s="3"/>
      <c r="B264" s="3"/>
      <c r="C264" s="3"/>
      <c r="D264" s="3"/>
      <c r="E264" s="3"/>
      <c r="F264" s="3"/>
    </row>
    <row r="265" spans="1:6">
      <c r="A265" s="3"/>
      <c r="B265" s="3"/>
      <c r="C265" s="3"/>
      <c r="D265" s="3"/>
      <c r="E265" s="3"/>
      <c r="F265" s="3"/>
    </row>
    <row r="266" spans="1:6">
      <c r="A266" s="3"/>
      <c r="B266" s="3"/>
      <c r="C266" s="3"/>
      <c r="D266" s="3"/>
      <c r="E266" s="3"/>
      <c r="F266" s="3"/>
    </row>
    <row r="267" spans="1:6">
      <c r="A267" s="3"/>
      <c r="B267" s="3"/>
      <c r="C267" s="3"/>
      <c r="D267" s="3"/>
      <c r="E267" s="3"/>
      <c r="F267" s="3"/>
    </row>
    <row r="268" spans="1:6">
      <c r="A268" s="3"/>
      <c r="B268" s="3"/>
      <c r="C268" s="3"/>
      <c r="D268" s="3"/>
      <c r="E268" s="3"/>
      <c r="F268" s="3"/>
    </row>
    <row r="269" spans="1:6">
      <c r="A269" s="3"/>
      <c r="B269" s="3"/>
      <c r="C269" s="3"/>
      <c r="D269" s="3"/>
      <c r="E269" s="3"/>
      <c r="F269" s="3"/>
    </row>
    <row r="270" spans="1:6">
      <c r="A270" s="3"/>
      <c r="B270" s="3"/>
      <c r="C270" s="3"/>
      <c r="D270" s="3"/>
      <c r="E270" s="3"/>
      <c r="F270" s="3"/>
    </row>
    <row r="271" spans="1:6">
      <c r="A271" s="3"/>
      <c r="B271" s="3"/>
      <c r="C271" s="3"/>
      <c r="D271" s="3"/>
      <c r="E271" s="3"/>
      <c r="F271" s="3"/>
    </row>
    <row r="272" spans="1:6">
      <c r="A272" s="3"/>
      <c r="B272" s="3"/>
      <c r="C272" s="3"/>
      <c r="D272" s="3"/>
      <c r="E272" s="3"/>
      <c r="F272" s="3"/>
    </row>
    <row r="273" spans="1:6">
      <c r="A273" s="3"/>
      <c r="B273" s="3"/>
      <c r="C273" s="3"/>
      <c r="D273" s="3"/>
      <c r="E273" s="3"/>
      <c r="F273" s="3"/>
    </row>
    <row r="274" spans="1:6">
      <c r="A274" s="3"/>
      <c r="B274" s="3"/>
      <c r="C274" s="3"/>
      <c r="D274" s="3"/>
      <c r="E274" s="3"/>
      <c r="F274" s="3"/>
    </row>
    <row r="275" spans="1:6">
      <c r="A275" s="3"/>
      <c r="B275" s="3"/>
      <c r="C275" s="3"/>
      <c r="D275" s="3"/>
      <c r="E275" s="3"/>
      <c r="F275" s="3"/>
    </row>
    <row r="276" spans="1:6">
      <c r="A276" s="3"/>
      <c r="B276" s="3"/>
      <c r="C276" s="3"/>
      <c r="D276" s="3"/>
      <c r="E276" s="3"/>
      <c r="F276" s="3"/>
    </row>
    <row r="277" spans="1:6">
      <c r="A277" s="3"/>
      <c r="B277" s="3"/>
      <c r="C277" s="3"/>
      <c r="D277" s="3"/>
      <c r="E277" s="3"/>
      <c r="F277" s="3"/>
    </row>
    <row r="278" spans="1:6">
      <c r="A278" s="3"/>
      <c r="B278" s="3"/>
      <c r="C278" s="3"/>
      <c r="D278" s="3"/>
      <c r="E278" s="3"/>
      <c r="F278" s="3"/>
    </row>
    <row r="279" spans="1:6">
      <c r="A279" s="3"/>
      <c r="B279" s="3"/>
      <c r="C279" s="3"/>
      <c r="D279" s="3"/>
      <c r="E279" s="3"/>
      <c r="F279" s="3"/>
    </row>
    <row r="280" spans="1:6">
      <c r="A280" s="3"/>
      <c r="B280" s="3"/>
      <c r="C280" s="3"/>
      <c r="D280" s="3"/>
      <c r="E280" s="3"/>
      <c r="F280" s="3"/>
    </row>
    <row r="281" spans="1:6">
      <c r="A281" s="3"/>
      <c r="B281" s="3"/>
      <c r="C281" s="3"/>
      <c r="D281" s="3"/>
      <c r="E281" s="3"/>
      <c r="F281" s="3"/>
    </row>
    <row r="282" spans="1:6">
      <c r="A282" s="3"/>
      <c r="B282" s="3"/>
      <c r="C282" s="3"/>
      <c r="D282" s="3"/>
      <c r="E282" s="3"/>
      <c r="F282" s="3"/>
    </row>
    <row r="283" spans="1:6">
      <c r="A283" s="3"/>
      <c r="B283" s="3"/>
      <c r="C283" s="3"/>
      <c r="D283" s="3"/>
      <c r="E283" s="3"/>
      <c r="F283" s="3"/>
    </row>
    <row r="284" spans="1:6">
      <c r="A284" s="3"/>
      <c r="B284" s="3"/>
      <c r="C284" s="3"/>
      <c r="D284" s="3"/>
      <c r="E284" s="3"/>
      <c r="F284" s="3"/>
    </row>
    <row r="285" spans="1:6">
      <c r="A285" s="3"/>
      <c r="B285" s="3"/>
      <c r="C285" s="3"/>
      <c r="D285" s="3"/>
      <c r="E285" s="3"/>
      <c r="F285" s="3"/>
    </row>
    <row r="286" spans="1:6">
      <c r="A286" s="3"/>
      <c r="B286" s="3"/>
      <c r="C286" s="3"/>
      <c r="D286" s="3"/>
      <c r="E286" s="3"/>
      <c r="F286" s="3"/>
    </row>
    <row r="287" spans="1:6">
      <c r="A287" s="3"/>
      <c r="B287" s="3"/>
      <c r="C287" s="3"/>
      <c r="D287" s="3"/>
      <c r="E287" s="3"/>
      <c r="F287" s="3"/>
    </row>
    <row r="288" spans="1:6">
      <c r="A288" s="3"/>
      <c r="B288" s="3"/>
      <c r="C288" s="3"/>
      <c r="D288" s="3"/>
      <c r="E288" s="3"/>
      <c r="F288" s="3"/>
    </row>
    <row r="289" spans="1:6">
      <c r="A289" s="3"/>
      <c r="B289" s="3"/>
      <c r="C289" s="3"/>
      <c r="D289" s="3"/>
      <c r="E289" s="3"/>
      <c r="F289" s="3"/>
    </row>
    <row r="290" spans="1:6">
      <c r="A290" s="3"/>
      <c r="B290" s="3"/>
      <c r="C290" s="3"/>
      <c r="D290" s="3"/>
      <c r="E290" s="3"/>
      <c r="F290" s="3"/>
    </row>
    <row r="291" spans="1:6">
      <c r="A291" s="3"/>
      <c r="B291" s="3"/>
      <c r="C291" s="3"/>
      <c r="D291" s="3"/>
      <c r="E291" s="3"/>
      <c r="F291" s="3"/>
    </row>
    <row r="292" spans="1:6">
      <c r="A292" s="3"/>
      <c r="B292" s="3"/>
      <c r="C292" s="3"/>
      <c r="D292" s="3"/>
      <c r="E292" s="3"/>
      <c r="F292" s="3"/>
    </row>
    <row r="293" spans="1:6">
      <c r="A293" s="3"/>
      <c r="B293" s="3"/>
      <c r="C293" s="3"/>
      <c r="D293" s="3"/>
      <c r="E293" s="3"/>
      <c r="F293" s="3"/>
    </row>
    <row r="294" spans="1:6">
      <c r="A294" s="3"/>
      <c r="B294" s="3"/>
      <c r="C294" s="3"/>
      <c r="D294" s="3"/>
      <c r="E294" s="3"/>
      <c r="F294" s="3"/>
    </row>
    <row r="295" spans="1:6">
      <c r="A295" s="3"/>
      <c r="B295" s="3"/>
      <c r="C295" s="3"/>
      <c r="D295" s="3"/>
      <c r="E295" s="3"/>
      <c r="F295" s="3"/>
    </row>
    <row r="296" spans="1:6">
      <c r="A296" s="3"/>
      <c r="B296" s="3"/>
      <c r="C296" s="3"/>
      <c r="D296" s="3"/>
      <c r="E296" s="3"/>
      <c r="F296" s="3"/>
    </row>
    <row r="297" spans="1:6">
      <c r="A297" s="3"/>
      <c r="B297" s="3"/>
      <c r="C297" s="3"/>
      <c r="D297" s="3"/>
      <c r="E297" s="3"/>
      <c r="F297" s="3"/>
    </row>
    <row r="298" spans="1:6">
      <c r="A298" s="3"/>
      <c r="B298" s="3"/>
      <c r="C298" s="3"/>
      <c r="D298" s="3"/>
      <c r="E298" s="3"/>
      <c r="F298" s="3"/>
    </row>
    <row r="299" spans="1:6">
      <c r="A299" s="3"/>
      <c r="B299" s="3"/>
      <c r="C299" s="3"/>
      <c r="D299" s="3"/>
      <c r="E299" s="3"/>
      <c r="F299" s="3"/>
    </row>
    <row r="300" spans="1:6">
      <c r="A300" s="3"/>
      <c r="B300" s="3"/>
      <c r="C300" s="3"/>
      <c r="D300" s="3"/>
      <c r="E300" s="3"/>
      <c r="F300" s="3"/>
    </row>
    <row r="301" spans="1:6">
      <c r="A301" s="3"/>
      <c r="B301" s="3"/>
      <c r="C301" s="3"/>
      <c r="D301" s="3"/>
      <c r="E301" s="3"/>
      <c r="F301" s="3"/>
    </row>
    <row r="302" spans="1:6">
      <c r="A302" s="3"/>
      <c r="B302" s="3"/>
      <c r="C302" s="3"/>
      <c r="D302" s="3"/>
      <c r="E302" s="3"/>
      <c r="F302" s="3"/>
    </row>
    <row r="303" spans="1:6">
      <c r="A303" s="3"/>
      <c r="B303" s="3"/>
      <c r="C303" s="3"/>
      <c r="D303" s="3"/>
      <c r="E303" s="3"/>
      <c r="F303" s="3"/>
    </row>
    <row r="304" spans="1:6">
      <c r="A304" s="3"/>
      <c r="B304" s="3"/>
      <c r="C304" s="3"/>
      <c r="D304" s="3"/>
      <c r="E304" s="3"/>
      <c r="F304" s="3"/>
    </row>
    <row r="305" spans="1:6">
      <c r="A305" s="3"/>
      <c r="B305" s="3"/>
      <c r="C305" s="3"/>
      <c r="D305" s="3"/>
      <c r="E305" s="3"/>
      <c r="F305" s="3"/>
    </row>
    <row r="306" spans="1:6">
      <c r="A306" s="3"/>
      <c r="B306" s="3"/>
      <c r="C306" s="3"/>
      <c r="D306" s="3"/>
      <c r="E306" s="3"/>
      <c r="F306" s="3"/>
    </row>
    <row r="307" spans="1:6">
      <c r="A307" s="3"/>
      <c r="B307" s="3"/>
      <c r="C307" s="3"/>
      <c r="D307" s="3"/>
      <c r="E307" s="3"/>
      <c r="F307" s="3"/>
    </row>
    <row r="308" spans="1:6">
      <c r="A308" s="3"/>
      <c r="B308" s="3"/>
      <c r="C308" s="3"/>
      <c r="D308" s="3"/>
      <c r="E308" s="3"/>
      <c r="F308" s="3"/>
    </row>
    <row r="309" spans="1:6">
      <c r="A309" s="3"/>
      <c r="B309" s="3"/>
      <c r="C309" s="3"/>
      <c r="D309" s="3"/>
      <c r="E309" s="3"/>
      <c r="F309" s="3"/>
    </row>
    <row r="310" spans="1:6">
      <c r="A310" s="3"/>
      <c r="B310" s="3"/>
      <c r="C310" s="3"/>
      <c r="D310" s="3"/>
      <c r="E310" s="3"/>
      <c r="F310" s="3"/>
    </row>
    <row r="311" spans="1:6">
      <c r="A311" s="3"/>
      <c r="B311" s="3"/>
      <c r="C311" s="3"/>
      <c r="D311" s="3"/>
      <c r="E311" s="3"/>
      <c r="F311" s="3"/>
    </row>
    <row r="312" spans="1:6">
      <c r="A312" s="3"/>
      <c r="B312" s="3"/>
      <c r="C312" s="3"/>
      <c r="D312" s="3"/>
      <c r="E312" s="3"/>
      <c r="F312" s="3"/>
    </row>
    <row r="313" spans="1:6">
      <c r="A313" s="3"/>
      <c r="B313" s="3"/>
      <c r="C313" s="3"/>
      <c r="D313" s="3"/>
      <c r="E313" s="3"/>
      <c r="F313" s="3"/>
    </row>
    <row r="314" spans="1:6">
      <c r="A314" s="3"/>
      <c r="B314" s="3"/>
      <c r="C314" s="3"/>
      <c r="D314" s="3"/>
      <c r="E314" s="3"/>
      <c r="F314" s="3"/>
    </row>
    <row r="315" spans="1:6">
      <c r="A315" s="3"/>
      <c r="B315" s="3"/>
      <c r="C315" s="3"/>
      <c r="D315" s="3"/>
      <c r="E315" s="3"/>
      <c r="F315" s="3"/>
    </row>
    <row r="316" spans="1:6">
      <c r="A316" s="3"/>
      <c r="B316" s="3"/>
      <c r="C316" s="3"/>
      <c r="D316" s="3"/>
      <c r="E316" s="3"/>
      <c r="F316" s="3"/>
    </row>
    <row r="317" spans="1:6">
      <c r="A317" s="3"/>
      <c r="B317" s="3"/>
      <c r="C317" s="3"/>
      <c r="D317" s="3"/>
      <c r="E317" s="3"/>
      <c r="F317" s="3"/>
    </row>
    <row r="318" spans="1:6">
      <c r="A318" s="3"/>
      <c r="B318" s="3"/>
      <c r="C318" s="3"/>
      <c r="D318" s="3"/>
      <c r="E318" s="3"/>
      <c r="F318" s="3"/>
    </row>
    <row r="319" spans="1:6">
      <c r="A319" s="3"/>
      <c r="B319" s="3"/>
      <c r="C319" s="3"/>
      <c r="D319" s="3"/>
      <c r="E319" s="3"/>
      <c r="F319" s="3"/>
    </row>
    <row r="320" spans="1:6">
      <c r="A320" s="3"/>
      <c r="B320" s="3"/>
      <c r="C320" s="3"/>
      <c r="D320" s="3"/>
      <c r="E320" s="3"/>
      <c r="F320" s="3"/>
    </row>
    <row r="321" spans="1:6">
      <c r="A321" s="3"/>
      <c r="B321" s="3"/>
      <c r="C321" s="3"/>
      <c r="D321" s="3"/>
      <c r="E321" s="3"/>
      <c r="F321" s="3"/>
    </row>
    <row r="322" spans="1:6">
      <c r="A322" s="3"/>
      <c r="B322" s="3"/>
      <c r="C322" s="3"/>
      <c r="D322" s="3"/>
      <c r="E322" s="3"/>
      <c r="F322" s="3"/>
    </row>
    <row r="323" spans="1:6">
      <c r="A323" s="3"/>
      <c r="B323" s="3"/>
      <c r="C323" s="3"/>
      <c r="D323" s="3"/>
      <c r="E323" s="3"/>
      <c r="F323" s="3"/>
    </row>
    <row r="324" spans="1:6">
      <c r="A324" s="3"/>
      <c r="B324" s="3"/>
      <c r="C324" s="3"/>
      <c r="D324" s="3"/>
      <c r="E324" s="3"/>
      <c r="F324" s="3"/>
    </row>
    <row r="325" spans="1:6">
      <c r="A325" s="3"/>
      <c r="B325" s="3"/>
      <c r="C325" s="3"/>
      <c r="D325" s="3"/>
      <c r="E325" s="3"/>
      <c r="F325" s="3"/>
    </row>
    <row r="326" spans="1:6">
      <c r="A326" s="3"/>
      <c r="B326" s="3"/>
      <c r="C326" s="3"/>
      <c r="D326" s="3"/>
      <c r="E326" s="3"/>
      <c r="F326" s="3"/>
    </row>
    <row r="327" spans="1:6">
      <c r="A327" s="3"/>
      <c r="B327" s="3"/>
      <c r="C327" s="3"/>
      <c r="D327" s="3"/>
      <c r="E327" s="3"/>
      <c r="F327" s="3"/>
    </row>
    <row r="328" spans="1:6">
      <c r="A328" s="3"/>
      <c r="B328" s="3"/>
      <c r="C328" s="3"/>
      <c r="D328" s="3"/>
      <c r="E328" s="3"/>
      <c r="F328" s="3"/>
    </row>
    <row r="329" spans="1:6">
      <c r="A329" s="3"/>
      <c r="B329" s="3"/>
      <c r="C329" s="3"/>
      <c r="D329" s="3"/>
      <c r="E329" s="3"/>
      <c r="F329" s="3"/>
    </row>
    <row r="330" spans="1:6">
      <c r="A330" s="3"/>
      <c r="B330" s="3"/>
      <c r="C330" s="3"/>
      <c r="D330" s="3"/>
      <c r="E330" s="3"/>
      <c r="F330" s="3"/>
    </row>
    <row r="331" spans="1:6">
      <c r="A331" s="3"/>
      <c r="B331" s="3"/>
      <c r="C331" s="3"/>
      <c r="D331" s="3"/>
      <c r="E331" s="3"/>
      <c r="F331" s="3"/>
    </row>
    <row r="332" spans="1:6">
      <c r="A332" s="3"/>
      <c r="B332" s="3"/>
      <c r="C332" s="3"/>
      <c r="D332" s="3"/>
      <c r="E332" s="3"/>
      <c r="F332" s="3"/>
    </row>
    <row r="333" spans="1:6">
      <c r="A333" s="3"/>
      <c r="B333" s="3"/>
      <c r="C333" s="3"/>
      <c r="D333" s="3"/>
      <c r="E333" s="3"/>
      <c r="F333" s="3"/>
    </row>
    <row r="334" spans="1:6">
      <c r="A334" s="3"/>
      <c r="B334" s="3"/>
      <c r="C334" s="3"/>
      <c r="D334" s="3"/>
      <c r="E334" s="3"/>
      <c r="F334" s="3"/>
    </row>
    <row r="335" spans="1:6">
      <c r="A335" s="3"/>
      <c r="B335" s="3"/>
      <c r="C335" s="3"/>
      <c r="D335" s="3"/>
      <c r="E335" s="3"/>
      <c r="F335" s="3"/>
    </row>
    <row r="336" spans="1:6">
      <c r="A336" s="3"/>
      <c r="B336" s="3"/>
      <c r="C336" s="3"/>
      <c r="D336" s="3"/>
      <c r="E336" s="3"/>
      <c r="F336" s="3"/>
    </row>
    <row r="337" spans="1:6">
      <c r="A337" s="3"/>
      <c r="B337" s="3"/>
      <c r="C337" s="3"/>
      <c r="D337" s="3"/>
      <c r="E337" s="3"/>
      <c r="F337" s="3"/>
    </row>
    <row r="338" spans="1:6">
      <c r="A338" s="3"/>
      <c r="B338" s="3"/>
      <c r="C338" s="3"/>
      <c r="D338" s="3"/>
      <c r="E338" s="3"/>
      <c r="F338" s="3"/>
    </row>
    <row r="339" spans="1:6">
      <c r="A339" s="3"/>
      <c r="B339" s="3"/>
      <c r="C339" s="3"/>
      <c r="D339" s="3"/>
      <c r="E339" s="3"/>
      <c r="F339" s="3"/>
    </row>
    <row r="340" spans="1:6">
      <c r="A340" s="3"/>
      <c r="B340" s="3"/>
      <c r="C340" s="3"/>
      <c r="D340" s="3"/>
      <c r="E340" s="3"/>
      <c r="F340" s="3"/>
    </row>
    <row r="341" spans="1:6">
      <c r="A341" s="3"/>
      <c r="B341" s="3"/>
      <c r="C341" s="3"/>
      <c r="D341" s="3"/>
      <c r="E341" s="3"/>
      <c r="F341" s="3"/>
    </row>
    <row r="342" spans="1:6">
      <c r="A342" s="3"/>
      <c r="B342" s="3"/>
      <c r="C342" s="3"/>
      <c r="D342" s="3"/>
      <c r="E342" s="3"/>
      <c r="F342" s="3"/>
    </row>
    <row r="343" spans="1:6">
      <c r="A343" s="3"/>
      <c r="B343" s="3"/>
      <c r="C343" s="3"/>
      <c r="D343" s="3"/>
      <c r="E343" s="3"/>
      <c r="F343" s="3"/>
    </row>
    <row r="344" spans="1:6">
      <c r="A344" s="3"/>
      <c r="B344" s="3"/>
      <c r="C344" s="3"/>
      <c r="D344" s="3"/>
      <c r="E344" s="3"/>
      <c r="F344" s="3"/>
    </row>
    <row r="345" spans="1:6">
      <c r="A345" s="3"/>
      <c r="B345" s="3"/>
      <c r="C345" s="3"/>
      <c r="D345" s="3"/>
      <c r="E345" s="3"/>
      <c r="F345" s="3"/>
    </row>
    <row r="346" spans="1:6">
      <c r="A346" s="3"/>
      <c r="B346" s="3"/>
      <c r="C346" s="3"/>
      <c r="D346" s="3"/>
      <c r="E346" s="3"/>
      <c r="F346" s="3"/>
    </row>
    <row r="347" spans="1:6">
      <c r="A347" s="3"/>
      <c r="B347" s="3"/>
      <c r="C347" s="3"/>
      <c r="D347" s="3"/>
      <c r="E347" s="3"/>
      <c r="F347" s="3"/>
    </row>
    <row r="348" spans="1:6">
      <c r="A348" s="3"/>
      <c r="B348" s="3"/>
      <c r="C348" s="3"/>
      <c r="D348" s="3"/>
      <c r="E348" s="3"/>
      <c r="F348" s="3"/>
    </row>
    <row r="349" spans="1:6">
      <c r="A349" s="3"/>
      <c r="B349" s="3"/>
      <c r="C349" s="3"/>
      <c r="D349" s="3"/>
      <c r="E349" s="3"/>
      <c r="F349" s="3"/>
    </row>
    <row r="350" spans="1:6">
      <c r="A350" s="3"/>
      <c r="B350" s="3"/>
      <c r="C350" s="3"/>
      <c r="D350" s="3"/>
      <c r="E350" s="3"/>
      <c r="F350" s="3"/>
    </row>
    <row r="351" spans="1:6">
      <c r="A351" s="3"/>
      <c r="B351" s="3"/>
      <c r="C351" s="3"/>
      <c r="D351" s="3"/>
      <c r="E351" s="3"/>
      <c r="F351" s="3"/>
    </row>
    <row r="352" spans="1:6">
      <c r="A352" s="3"/>
      <c r="B352" s="3"/>
      <c r="C352" s="3"/>
      <c r="D352" s="3"/>
      <c r="E352" s="3"/>
      <c r="F352" s="3"/>
    </row>
    <row r="353" spans="1:6">
      <c r="A353" s="3"/>
      <c r="B353" s="3"/>
      <c r="C353" s="3"/>
      <c r="D353" s="3"/>
      <c r="E353" s="3"/>
      <c r="F353" s="3"/>
    </row>
    <row r="354" spans="1:6">
      <c r="A354" s="3"/>
      <c r="B354" s="3"/>
      <c r="C354" s="3"/>
      <c r="D354" s="3"/>
      <c r="E354" s="3"/>
      <c r="F354" s="3"/>
    </row>
    <row r="355" spans="1:6">
      <c r="A355" s="3"/>
      <c r="B355" s="3"/>
      <c r="C355" s="3"/>
      <c r="D355" s="3"/>
      <c r="E355" s="3"/>
      <c r="F355" s="3"/>
    </row>
    <row r="356" spans="1:6">
      <c r="A356" s="3"/>
      <c r="B356" s="3"/>
      <c r="C356" s="3"/>
      <c r="D356" s="3"/>
      <c r="E356" s="3"/>
      <c r="F356" s="3"/>
    </row>
    <row r="357" spans="1:6">
      <c r="A357" s="3"/>
      <c r="B357" s="3"/>
      <c r="C357" s="3"/>
      <c r="D357" s="3"/>
      <c r="E357" s="3"/>
      <c r="F357" s="3"/>
    </row>
    <row r="358" spans="1:6">
      <c r="A358" s="3"/>
      <c r="B358" s="3"/>
      <c r="C358" s="3"/>
      <c r="D358" s="3"/>
      <c r="E358" s="3"/>
      <c r="F358" s="3"/>
    </row>
    <row r="359" spans="1:6">
      <c r="A359" s="3"/>
      <c r="B359" s="3"/>
      <c r="C359" s="3"/>
      <c r="D359" s="3"/>
      <c r="E359" s="3"/>
      <c r="F359" s="3"/>
    </row>
    <row r="360" spans="1:6">
      <c r="A360" s="3"/>
      <c r="B360" s="3"/>
      <c r="C360" s="3"/>
      <c r="D360" s="3"/>
      <c r="E360" s="3"/>
      <c r="F360" s="3"/>
    </row>
    <row r="361" spans="1:6">
      <c r="A361" s="3"/>
      <c r="B361" s="3"/>
      <c r="C361" s="3"/>
      <c r="D361" s="3"/>
      <c r="E361" s="3"/>
      <c r="F361" s="3"/>
    </row>
    <row r="362" spans="1:6">
      <c r="A362" s="3"/>
      <c r="B362" s="3"/>
      <c r="C362" s="3"/>
      <c r="D362" s="3"/>
      <c r="E362" s="3"/>
      <c r="F362" s="3"/>
    </row>
    <row r="363" spans="1:6">
      <c r="A363" s="3"/>
      <c r="B363" s="3"/>
      <c r="C363" s="3"/>
      <c r="D363" s="3"/>
      <c r="E363" s="3"/>
      <c r="F363" s="3"/>
    </row>
    <row r="364" spans="1:6">
      <c r="A364" s="3"/>
      <c r="B364" s="3"/>
      <c r="C364" s="3"/>
      <c r="D364" s="3"/>
      <c r="E364" s="3"/>
      <c r="F364" s="3"/>
    </row>
    <row r="365" spans="1:6">
      <c r="A365" s="3"/>
      <c r="B365" s="3"/>
      <c r="C365" s="3"/>
      <c r="D365" s="3"/>
      <c r="E365" s="3"/>
      <c r="F365" s="3"/>
    </row>
    <row r="366" spans="1:6">
      <c r="A366" s="3"/>
      <c r="B366" s="3"/>
      <c r="C366" s="3"/>
      <c r="D366" s="3"/>
      <c r="E366" s="3"/>
      <c r="F366" s="3"/>
    </row>
    <row r="367" spans="1:6">
      <c r="A367" s="3"/>
      <c r="B367" s="3"/>
      <c r="C367" s="3"/>
      <c r="D367" s="3"/>
      <c r="E367" s="3"/>
      <c r="F367" s="3"/>
    </row>
    <row r="368" spans="1:6">
      <c r="A368" s="3"/>
      <c r="B368" s="3"/>
      <c r="C368" s="3"/>
      <c r="D368" s="3"/>
      <c r="E368" s="3"/>
      <c r="F368" s="3"/>
    </row>
    <row r="369" spans="1:6">
      <c r="A369" s="3"/>
      <c r="B369" s="3"/>
      <c r="C369" s="3"/>
      <c r="D369" s="3"/>
      <c r="E369" s="3"/>
      <c r="F369" s="3"/>
    </row>
    <row r="370" spans="1:6">
      <c r="A370" s="3"/>
      <c r="B370" s="3"/>
      <c r="C370" s="3"/>
      <c r="D370" s="3"/>
      <c r="E370" s="3"/>
      <c r="F370" s="3"/>
    </row>
    <row r="371" spans="1:6">
      <c r="A371" s="3"/>
      <c r="B371" s="3"/>
      <c r="C371" s="3"/>
      <c r="D371" s="3"/>
      <c r="E371" s="3"/>
      <c r="F371" s="3"/>
    </row>
    <row r="372" spans="1:6">
      <c r="A372" s="3"/>
      <c r="B372" s="3"/>
      <c r="C372" s="3"/>
      <c r="D372" s="3"/>
      <c r="E372" s="3"/>
      <c r="F372" s="3"/>
    </row>
    <row r="373" spans="1:6">
      <c r="A373" s="3"/>
      <c r="B373" s="3"/>
      <c r="C373" s="3"/>
      <c r="D373" s="3"/>
      <c r="E373" s="3"/>
      <c r="F373" s="3"/>
    </row>
    <row r="374" spans="1:6">
      <c r="A374" s="3"/>
      <c r="B374" s="3"/>
      <c r="C374" s="3"/>
      <c r="D374" s="3"/>
      <c r="E374" s="3"/>
      <c r="F374" s="3"/>
    </row>
    <row r="375" spans="1:6">
      <c r="A375" s="3"/>
      <c r="B375" s="3"/>
      <c r="C375" s="3"/>
      <c r="D375" s="3"/>
      <c r="E375" s="3"/>
      <c r="F375" s="3"/>
    </row>
    <row r="376" spans="1:6">
      <c r="A376" s="3"/>
      <c r="B376" s="3"/>
      <c r="C376" s="3"/>
      <c r="D376" s="3"/>
      <c r="E376" s="3"/>
      <c r="F376" s="3"/>
    </row>
    <row r="377" spans="1:6">
      <c r="A377" s="3"/>
      <c r="B377" s="3"/>
      <c r="C377" s="3"/>
      <c r="D377" s="3"/>
      <c r="E377" s="3"/>
      <c r="F377" s="3"/>
    </row>
    <row r="378" spans="1:6">
      <c r="A378" s="3"/>
      <c r="B378" s="3"/>
      <c r="C378" s="3"/>
      <c r="D378" s="3"/>
      <c r="E378" s="3"/>
      <c r="F378" s="3"/>
    </row>
    <row r="379" spans="1:6">
      <c r="A379" s="3"/>
      <c r="B379" s="3"/>
      <c r="C379" s="3"/>
      <c r="D379" s="3"/>
      <c r="E379" s="3"/>
      <c r="F379" s="3"/>
    </row>
    <row r="380" spans="1:6">
      <c r="A380" s="3"/>
      <c r="B380" s="3"/>
      <c r="C380" s="3"/>
      <c r="D380" s="3"/>
      <c r="E380" s="3"/>
      <c r="F380" s="3"/>
    </row>
    <row r="381" spans="1:6">
      <c r="A381" s="3"/>
      <c r="B381" s="3"/>
      <c r="C381" s="3"/>
      <c r="D381" s="3"/>
      <c r="E381" s="3"/>
      <c r="F381" s="3"/>
    </row>
    <row r="382" spans="1:6">
      <c r="A382" s="3"/>
      <c r="B382" s="3"/>
      <c r="C382" s="3"/>
      <c r="D382" s="3"/>
      <c r="E382" s="3"/>
      <c r="F382" s="3"/>
    </row>
    <row r="383" spans="1:6">
      <c r="A383" s="3"/>
      <c r="B383" s="3"/>
      <c r="C383" s="3"/>
      <c r="D383" s="3"/>
      <c r="E383" s="3"/>
      <c r="F383" s="3"/>
    </row>
    <row r="384" spans="1:6">
      <c r="A384" s="3"/>
      <c r="B384" s="3"/>
      <c r="C384" s="3"/>
      <c r="D384" s="3"/>
      <c r="E384" s="3"/>
      <c r="F384" s="3"/>
    </row>
    <row r="385" spans="1:6">
      <c r="A385" s="3"/>
      <c r="B385" s="3"/>
      <c r="C385" s="3"/>
      <c r="D385" s="3"/>
      <c r="E385" s="3"/>
      <c r="F385" s="3"/>
    </row>
    <row r="386" spans="1:6">
      <c r="A386" s="3"/>
      <c r="B386" s="3"/>
      <c r="C386" s="3"/>
      <c r="D386" s="3"/>
      <c r="E386" s="3"/>
      <c r="F386" s="3"/>
    </row>
    <row r="387" spans="1:6">
      <c r="A387" s="3"/>
      <c r="B387" s="3"/>
      <c r="C387" s="3"/>
      <c r="D387" s="3"/>
      <c r="E387" s="3"/>
      <c r="F387" s="3"/>
    </row>
    <row r="388" spans="1:6">
      <c r="A388" s="3"/>
      <c r="B388" s="3"/>
      <c r="C388" s="3"/>
      <c r="D388" s="3"/>
      <c r="E388" s="3"/>
      <c r="F388" s="3"/>
    </row>
    <row r="389" spans="1:6">
      <c r="A389" s="3"/>
      <c r="B389" s="3"/>
      <c r="C389" s="3"/>
      <c r="D389" s="3"/>
      <c r="E389" s="3"/>
      <c r="F389" s="3"/>
    </row>
    <row r="390" spans="1:6">
      <c r="A390" s="3"/>
      <c r="B390" s="3"/>
      <c r="C390" s="3"/>
      <c r="D390" s="3"/>
      <c r="E390" s="3"/>
      <c r="F390" s="3"/>
    </row>
    <row r="391" spans="1:6">
      <c r="A391" s="3"/>
      <c r="B391" s="3"/>
      <c r="C391" s="3"/>
      <c r="D391" s="3"/>
      <c r="E391" s="3"/>
      <c r="F391" s="3"/>
    </row>
    <row r="392" spans="1:6">
      <c r="A392" s="3"/>
      <c r="B392" s="3"/>
      <c r="C392" s="3"/>
      <c r="D392" s="3"/>
      <c r="E392" s="3"/>
      <c r="F392" s="3"/>
    </row>
    <row r="393" spans="1:6">
      <c r="A393" s="3"/>
      <c r="B393" s="3"/>
      <c r="C393" s="3"/>
      <c r="D393" s="3"/>
      <c r="E393" s="3"/>
      <c r="F393" s="3"/>
    </row>
    <row r="394" spans="1:6">
      <c r="A394" s="3"/>
      <c r="B394" s="3"/>
      <c r="C394" s="3"/>
      <c r="D394" s="3"/>
      <c r="E394" s="3"/>
      <c r="F394" s="3"/>
    </row>
    <row r="395" spans="1:6">
      <c r="A395" s="3"/>
      <c r="B395" s="3"/>
      <c r="C395" s="3"/>
      <c r="D395" s="3"/>
      <c r="E395" s="3"/>
      <c r="F395" s="3"/>
    </row>
    <row r="396" spans="1:6">
      <c r="A396" s="3"/>
      <c r="B396" s="3"/>
      <c r="C396" s="3"/>
      <c r="D396" s="3"/>
      <c r="E396" s="3"/>
      <c r="F396" s="3"/>
    </row>
    <row r="397" spans="1:6">
      <c r="A397" s="3"/>
      <c r="B397" s="3"/>
      <c r="C397" s="3"/>
      <c r="D397" s="3"/>
      <c r="E397" s="3"/>
      <c r="F397" s="3"/>
    </row>
    <row r="398" spans="1:6">
      <c r="A398" s="3"/>
      <c r="B398" s="3"/>
      <c r="C398" s="3"/>
      <c r="D398" s="3"/>
      <c r="E398" s="3"/>
      <c r="F398" s="3"/>
    </row>
    <row r="399" spans="1:6">
      <c r="A399" s="3"/>
      <c r="B399" s="3"/>
      <c r="C399" s="3"/>
      <c r="D399" s="3"/>
      <c r="E399" s="3"/>
      <c r="F399" s="3"/>
    </row>
    <row r="400" spans="1:6">
      <c r="A400" s="3"/>
      <c r="B400" s="3"/>
      <c r="C400" s="3"/>
      <c r="D400" s="3"/>
      <c r="E400" s="3"/>
      <c r="F400" s="3"/>
    </row>
    <row r="401" spans="1:6">
      <c r="A401" s="3"/>
      <c r="B401" s="3"/>
      <c r="C401" s="3"/>
      <c r="D401" s="3"/>
      <c r="E401" s="3"/>
      <c r="F401" s="3"/>
    </row>
    <row r="402" spans="1:6">
      <c r="A402" s="3"/>
      <c r="B402" s="3"/>
      <c r="C402" s="3"/>
      <c r="D402" s="3"/>
      <c r="E402" s="3"/>
      <c r="F402" s="3"/>
    </row>
    <row r="403" spans="1:6">
      <c r="A403" s="3"/>
      <c r="B403" s="3"/>
      <c r="C403" s="3"/>
      <c r="D403" s="3"/>
      <c r="E403" s="3"/>
      <c r="F403" s="3"/>
    </row>
    <row r="404" spans="1:6">
      <c r="A404" s="3"/>
      <c r="B404" s="3"/>
      <c r="C404" s="3"/>
      <c r="D404" s="3"/>
      <c r="E404" s="3"/>
      <c r="F404" s="3"/>
    </row>
    <row r="405" spans="1:6">
      <c r="A405" s="3"/>
      <c r="B405" s="3"/>
      <c r="C405" s="3"/>
      <c r="D405" s="3"/>
      <c r="E405" s="3"/>
      <c r="F405" s="3"/>
    </row>
    <row r="406" spans="1:6">
      <c r="A406" s="3"/>
      <c r="B406" s="3"/>
      <c r="C406" s="3"/>
      <c r="D406" s="3"/>
      <c r="E406" s="3"/>
      <c r="F406" s="3"/>
    </row>
    <row r="407" spans="1:6">
      <c r="A407" s="3"/>
      <c r="B407" s="3"/>
      <c r="C407" s="3"/>
      <c r="D407" s="3"/>
      <c r="E407" s="3"/>
      <c r="F407" s="3"/>
    </row>
    <row r="408" spans="1:6">
      <c r="A408" s="3"/>
      <c r="B408" s="3"/>
      <c r="C408" s="3"/>
      <c r="D408" s="3"/>
      <c r="E408" s="3"/>
      <c r="F408" s="3"/>
    </row>
    <row r="409" spans="1:6">
      <c r="A409" s="3"/>
      <c r="B409" s="3"/>
      <c r="C409" s="3"/>
      <c r="D409" s="3"/>
      <c r="E409" s="3"/>
      <c r="F409" s="3"/>
    </row>
    <row r="410" spans="1:6">
      <c r="A410" s="3"/>
      <c r="B410" s="3"/>
      <c r="C410" s="3"/>
      <c r="D410" s="3"/>
      <c r="E410" s="3"/>
      <c r="F410" s="3"/>
    </row>
    <row r="411" spans="1:6">
      <c r="A411" s="3"/>
      <c r="B411" s="3"/>
      <c r="C411" s="3"/>
      <c r="D411" s="3"/>
      <c r="E411" s="3"/>
      <c r="F411" s="3"/>
    </row>
    <row r="412" spans="1:6">
      <c r="A412" s="3"/>
      <c r="B412" s="3"/>
      <c r="C412" s="3"/>
      <c r="D412" s="3"/>
      <c r="E412" s="3"/>
      <c r="F412" s="3"/>
    </row>
    <row r="413" spans="1:6">
      <c r="A413" s="3"/>
      <c r="B413" s="3"/>
      <c r="C413" s="3"/>
      <c r="D413" s="3"/>
      <c r="E413" s="3"/>
      <c r="F413" s="3"/>
    </row>
    <row r="414" spans="1:6">
      <c r="A414" s="3"/>
      <c r="B414" s="3"/>
      <c r="C414" s="3"/>
      <c r="D414" s="3"/>
      <c r="E414" s="3"/>
      <c r="F414" s="3"/>
    </row>
    <row r="415" spans="1:6">
      <c r="A415" s="3"/>
      <c r="B415" s="3"/>
      <c r="C415" s="3"/>
      <c r="D415" s="3"/>
      <c r="E415" s="3"/>
      <c r="F415" s="3"/>
    </row>
    <row r="416" spans="1:6">
      <c r="A416" s="3"/>
      <c r="B416" s="3"/>
      <c r="C416" s="3"/>
      <c r="D416" s="3"/>
      <c r="E416" s="3"/>
      <c r="F416" s="3"/>
    </row>
    <row r="417" spans="1:6">
      <c r="A417" s="3"/>
      <c r="B417" s="3"/>
      <c r="C417" s="3"/>
      <c r="D417" s="3"/>
      <c r="E417" s="3"/>
      <c r="F417" s="3"/>
    </row>
    <row r="418" spans="1:6">
      <c r="A418" s="3"/>
      <c r="B418" s="3"/>
      <c r="C418" s="3"/>
      <c r="D418" s="3"/>
      <c r="E418" s="3"/>
      <c r="F418" s="3"/>
    </row>
    <row r="419" spans="1:6">
      <c r="A419" s="3"/>
      <c r="B419" s="3"/>
      <c r="C419" s="3"/>
      <c r="D419" s="3"/>
      <c r="E419" s="3"/>
      <c r="F419" s="3"/>
    </row>
    <row r="420" spans="1:6">
      <c r="A420" s="3"/>
      <c r="B420" s="3"/>
      <c r="C420" s="3"/>
      <c r="D420" s="3"/>
      <c r="E420" s="3"/>
      <c r="F420" s="3"/>
    </row>
    <row r="421" spans="1:6">
      <c r="A421" s="3"/>
      <c r="B421" s="3"/>
      <c r="C421" s="3"/>
      <c r="D421" s="3"/>
      <c r="E421" s="3"/>
      <c r="F421" s="3"/>
    </row>
    <row r="422" spans="1:6">
      <c r="A422" s="3"/>
      <c r="B422" s="3"/>
      <c r="C422" s="3"/>
      <c r="D422" s="3"/>
      <c r="E422" s="3"/>
      <c r="F422" s="3"/>
    </row>
    <row r="423" spans="1:6">
      <c r="A423" s="3"/>
      <c r="B423" s="3"/>
      <c r="C423" s="3"/>
      <c r="D423" s="3"/>
      <c r="E423" s="3"/>
      <c r="F423" s="3"/>
    </row>
    <row r="424" spans="1:6">
      <c r="A424" s="3"/>
      <c r="B424" s="3"/>
      <c r="C424" s="3"/>
      <c r="D424" s="3"/>
      <c r="E424" s="3"/>
      <c r="F424" s="3"/>
    </row>
    <row r="425" spans="1:6">
      <c r="A425" s="3"/>
      <c r="B425" s="3"/>
      <c r="C425" s="3"/>
      <c r="D425" s="3"/>
      <c r="E425" s="3"/>
      <c r="F425" s="3"/>
    </row>
    <row r="426" spans="1:6">
      <c r="A426" s="3"/>
      <c r="B426" s="3"/>
      <c r="C426" s="3"/>
      <c r="D426" s="3"/>
      <c r="E426" s="3"/>
      <c r="F426" s="3"/>
    </row>
    <row r="427" spans="1:6">
      <c r="A427" s="3"/>
      <c r="B427" s="3"/>
      <c r="C427" s="3"/>
      <c r="D427" s="3"/>
      <c r="E427" s="3"/>
      <c r="F427" s="3"/>
    </row>
    <row r="428" spans="1:6">
      <c r="A428" s="3"/>
      <c r="B428" s="3"/>
      <c r="C428" s="3"/>
      <c r="D428" s="3"/>
      <c r="E428" s="3"/>
      <c r="F428" s="3"/>
    </row>
    <row r="429" spans="1:6">
      <c r="A429" s="3"/>
      <c r="B429" s="3"/>
      <c r="C429" s="3"/>
      <c r="D429" s="3"/>
      <c r="E429" s="3"/>
      <c r="F429" s="3"/>
    </row>
    <row r="430" spans="1:6">
      <c r="A430" s="3"/>
      <c r="B430" s="3"/>
      <c r="C430" s="3"/>
      <c r="D430" s="3"/>
      <c r="E430" s="3"/>
      <c r="F430" s="3"/>
    </row>
    <row r="431" spans="1:6">
      <c r="A431" s="3"/>
      <c r="B431" s="3"/>
      <c r="C431" s="3"/>
      <c r="D431" s="3"/>
      <c r="E431" s="3"/>
      <c r="F431" s="3"/>
    </row>
    <row r="432" spans="1:6">
      <c r="A432" s="3"/>
      <c r="B432" s="3"/>
      <c r="C432" s="3"/>
      <c r="D432" s="3"/>
      <c r="E432" s="3"/>
      <c r="F432" s="3"/>
    </row>
    <row r="433" spans="1:6">
      <c r="A433" s="3"/>
      <c r="B433" s="3"/>
      <c r="C433" s="3"/>
      <c r="D433" s="3"/>
      <c r="E433" s="3"/>
      <c r="F433" s="3"/>
    </row>
    <row r="434" spans="1:6">
      <c r="A434" s="3"/>
      <c r="B434" s="3"/>
      <c r="C434" s="3"/>
      <c r="D434" s="3"/>
      <c r="E434" s="3"/>
      <c r="F434" s="3"/>
    </row>
    <row r="435" spans="1:6">
      <c r="A435" s="3"/>
      <c r="B435" s="3"/>
      <c r="C435" s="3"/>
      <c r="D435" s="3"/>
      <c r="E435" s="3"/>
      <c r="F435" s="3"/>
    </row>
    <row r="436" spans="1:6">
      <c r="A436" s="3"/>
      <c r="B436" s="3"/>
      <c r="C436" s="3"/>
      <c r="D436" s="3"/>
      <c r="E436" s="3"/>
      <c r="F436" s="3"/>
    </row>
    <row r="437" spans="1:6">
      <c r="A437" s="3"/>
      <c r="B437" s="3"/>
      <c r="C437" s="3"/>
      <c r="D437" s="3"/>
      <c r="E437" s="3"/>
      <c r="F437" s="3"/>
    </row>
    <row r="438" spans="1:6">
      <c r="A438" s="3"/>
      <c r="B438" s="3"/>
      <c r="C438" s="3"/>
      <c r="D438" s="3"/>
      <c r="E438" s="3"/>
      <c r="F438" s="3"/>
    </row>
    <row r="439" spans="1:6">
      <c r="A439" s="3"/>
      <c r="B439" s="3"/>
      <c r="C439" s="3"/>
      <c r="D439" s="3"/>
      <c r="E439" s="3"/>
      <c r="F439" s="3"/>
    </row>
    <row r="440" spans="1:6">
      <c r="A440" s="3"/>
      <c r="B440" s="3"/>
      <c r="C440" s="3"/>
      <c r="D440" s="3"/>
      <c r="E440" s="3"/>
      <c r="F440" s="3"/>
    </row>
    <row r="441" spans="1:6">
      <c r="A441" s="3"/>
      <c r="B441" s="3"/>
      <c r="C441" s="3"/>
      <c r="D441" s="3"/>
      <c r="E441" s="3"/>
      <c r="F441" s="3"/>
    </row>
    <row r="442" spans="1:6">
      <c r="A442" s="3"/>
      <c r="B442" s="3"/>
      <c r="C442" s="3"/>
      <c r="D442" s="3"/>
      <c r="E442" s="3"/>
      <c r="F442" s="3"/>
    </row>
    <row r="443" spans="1:6">
      <c r="A443" s="3"/>
      <c r="B443" s="3"/>
      <c r="C443" s="3"/>
      <c r="D443" s="3"/>
      <c r="E443" s="3"/>
      <c r="F443" s="3"/>
    </row>
    <row r="444" spans="1:6">
      <c r="A444" s="3"/>
      <c r="B444" s="3"/>
      <c r="C444" s="3"/>
      <c r="D444" s="3"/>
      <c r="E444" s="3"/>
      <c r="F444" s="3"/>
    </row>
    <row r="445" spans="1:6">
      <c r="A445" s="3"/>
      <c r="B445" s="3"/>
      <c r="C445" s="3"/>
      <c r="D445" s="3"/>
      <c r="E445" s="3"/>
      <c r="F445" s="3"/>
    </row>
    <row r="446" spans="1:6">
      <c r="A446" s="3"/>
      <c r="B446" s="3"/>
      <c r="C446" s="3"/>
      <c r="D446" s="3"/>
      <c r="E446" s="3"/>
      <c r="F446" s="3"/>
    </row>
    <row r="447" spans="1:6">
      <c r="A447" s="3"/>
      <c r="B447" s="3"/>
      <c r="C447" s="3"/>
      <c r="D447" s="3"/>
      <c r="E447" s="3"/>
      <c r="F447" s="3"/>
    </row>
    <row r="448" spans="1:6">
      <c r="A448" s="3"/>
      <c r="B448" s="3"/>
      <c r="C448" s="3"/>
      <c r="D448" s="3"/>
      <c r="E448" s="3"/>
      <c r="F448" s="3"/>
    </row>
    <row r="449" spans="1:6">
      <c r="A449" s="3"/>
      <c r="B449" s="3"/>
      <c r="C449" s="3"/>
      <c r="D449" s="3"/>
      <c r="E449" s="3"/>
      <c r="F449" s="3"/>
    </row>
    <row r="450" spans="1:6">
      <c r="A450" s="3"/>
      <c r="B450" s="3"/>
      <c r="C450" s="3"/>
      <c r="D450" s="3"/>
      <c r="E450" s="3"/>
      <c r="F450" s="3"/>
    </row>
    <row r="451" spans="1:6">
      <c r="A451" s="3"/>
      <c r="B451" s="3"/>
      <c r="C451" s="3"/>
      <c r="D451" s="3"/>
      <c r="E451" s="3"/>
      <c r="F451" s="3"/>
    </row>
    <row r="452" spans="1:6">
      <c r="A452" s="3"/>
      <c r="B452" s="3"/>
      <c r="C452" s="3"/>
      <c r="D452" s="3"/>
      <c r="E452" s="3"/>
      <c r="F452" s="3"/>
    </row>
    <row r="453" spans="1:6">
      <c r="A453" s="3"/>
      <c r="B453" s="3"/>
      <c r="C453" s="3"/>
      <c r="D453" s="3"/>
      <c r="E453" s="3"/>
      <c r="F453" s="3"/>
    </row>
    <row r="454" spans="1:6">
      <c r="A454" s="3"/>
      <c r="B454" s="3"/>
      <c r="C454" s="3"/>
      <c r="D454" s="3"/>
      <c r="E454" s="3"/>
      <c r="F454" s="3"/>
    </row>
    <row r="455" spans="1:6">
      <c r="A455" s="3"/>
      <c r="B455" s="3"/>
      <c r="C455" s="3"/>
      <c r="D455" s="3"/>
      <c r="E455" s="3"/>
      <c r="F455" s="3"/>
    </row>
    <row r="456" spans="1:6">
      <c r="A456" s="3"/>
      <c r="B456" s="3"/>
      <c r="C456" s="3"/>
      <c r="D456" s="3"/>
      <c r="E456" s="3"/>
      <c r="F456" s="3"/>
    </row>
    <row r="457" spans="1:6">
      <c r="A457" s="3"/>
      <c r="B457" s="3"/>
      <c r="C457" s="3"/>
      <c r="D457" s="3"/>
      <c r="E457" s="3"/>
      <c r="F457" s="3"/>
    </row>
    <row r="458" spans="1:6">
      <c r="A458" s="3"/>
      <c r="B458" s="3"/>
      <c r="C458" s="3"/>
      <c r="D458" s="3"/>
      <c r="E458" s="3"/>
      <c r="F458" s="3"/>
    </row>
    <row r="459" spans="1:6">
      <c r="A459" s="3"/>
      <c r="B459" s="3"/>
      <c r="C459" s="3"/>
      <c r="D459" s="3"/>
      <c r="E459" s="3"/>
      <c r="F459" s="3"/>
    </row>
    <row r="460" spans="1:6">
      <c r="A460" s="3"/>
      <c r="B460" s="3"/>
      <c r="C460" s="3"/>
      <c r="D460" s="3"/>
      <c r="E460" s="3"/>
      <c r="F460" s="3"/>
    </row>
    <row r="461" spans="1:6">
      <c r="A461" s="3"/>
      <c r="B461" s="3"/>
      <c r="C461" s="3"/>
      <c r="D461" s="3"/>
      <c r="E461" s="3"/>
      <c r="F461" s="3"/>
    </row>
    <row r="462" spans="1:6">
      <c r="A462" s="3"/>
      <c r="B462" s="3"/>
      <c r="C462" s="3"/>
      <c r="D462" s="3"/>
      <c r="E462" s="3"/>
      <c r="F462" s="3"/>
    </row>
    <row r="463" spans="1:6">
      <c r="A463" s="3"/>
      <c r="B463" s="3"/>
      <c r="C463" s="3"/>
      <c r="D463" s="3"/>
      <c r="E463" s="3"/>
      <c r="F463" s="3"/>
    </row>
    <row r="464" spans="1:6">
      <c r="A464" s="3"/>
      <c r="B464" s="3"/>
      <c r="C464" s="3"/>
      <c r="D464" s="3"/>
      <c r="E464" s="3"/>
      <c r="F464" s="3"/>
    </row>
    <row r="465" spans="1:6">
      <c r="A465" s="3"/>
      <c r="B465" s="3"/>
      <c r="C465" s="3"/>
      <c r="D465" s="3"/>
      <c r="E465" s="3"/>
      <c r="F465" s="3"/>
    </row>
    <row r="466" spans="1:6">
      <c r="A466" s="3"/>
      <c r="B466" s="3"/>
      <c r="C466" s="3"/>
      <c r="D466" s="3"/>
      <c r="E466" s="3"/>
      <c r="F466" s="3"/>
    </row>
    <row r="467" spans="1:6">
      <c r="A467" s="3"/>
      <c r="B467" s="3"/>
      <c r="C467" s="3"/>
      <c r="D467" s="3"/>
      <c r="E467" s="3"/>
      <c r="F467" s="3"/>
    </row>
    <row r="468" spans="1:6">
      <c r="A468" s="3"/>
      <c r="B468" s="3"/>
      <c r="C468" s="3"/>
      <c r="D468" s="3"/>
      <c r="E468" s="3"/>
      <c r="F468" s="3"/>
    </row>
    <row r="469" spans="1:6">
      <c r="A469" s="3"/>
      <c r="B469" s="3"/>
      <c r="C469" s="3"/>
      <c r="D469" s="3"/>
      <c r="E469" s="3"/>
      <c r="F469" s="3"/>
    </row>
    <row r="470" spans="1:6">
      <c r="A470" s="3"/>
      <c r="B470" s="3"/>
      <c r="C470" s="3"/>
      <c r="D470" s="3"/>
      <c r="E470" s="3"/>
      <c r="F470" s="3"/>
    </row>
    <row r="471" spans="1:6">
      <c r="A471" s="3"/>
      <c r="B471" s="3"/>
      <c r="C471" s="3"/>
      <c r="D471" s="3"/>
      <c r="E471" s="3"/>
      <c r="F471" s="3"/>
    </row>
    <row r="472" spans="1:6">
      <c r="A472" s="3"/>
      <c r="B472" s="3"/>
      <c r="C472" s="3"/>
      <c r="D472" s="3"/>
      <c r="E472" s="3"/>
      <c r="F472" s="3"/>
    </row>
    <row r="473" spans="1:6">
      <c r="A473" s="3"/>
      <c r="B473" s="3"/>
      <c r="C473" s="3"/>
      <c r="D473" s="3"/>
      <c r="E473" s="3"/>
      <c r="F473" s="3"/>
    </row>
    <row r="474" spans="1:6">
      <c r="A474" s="3"/>
      <c r="B474" s="3"/>
      <c r="C474" s="3"/>
      <c r="D474" s="3"/>
      <c r="E474" s="3"/>
      <c r="F474" s="3"/>
    </row>
    <row r="475" spans="1:6">
      <c r="A475" s="3"/>
      <c r="B475" s="3"/>
      <c r="C475" s="3"/>
      <c r="D475" s="3"/>
      <c r="E475" s="3"/>
      <c r="F475" s="3"/>
    </row>
    <row r="476" spans="1:6">
      <c r="A476" s="3"/>
      <c r="B476" s="3"/>
      <c r="C476" s="3"/>
      <c r="D476" s="3"/>
      <c r="E476" s="3"/>
      <c r="F476" s="3"/>
    </row>
    <row r="477" spans="1:6">
      <c r="A477" s="3"/>
      <c r="B477" s="3"/>
      <c r="C477" s="3"/>
      <c r="D477" s="3"/>
      <c r="E477" s="3"/>
      <c r="F477" s="3"/>
    </row>
    <row r="478" spans="1:6">
      <c r="A478" s="3"/>
      <c r="B478" s="3"/>
      <c r="C478" s="3"/>
      <c r="D478" s="3"/>
      <c r="E478" s="3"/>
      <c r="F478" s="3"/>
    </row>
    <row r="479" spans="1:6">
      <c r="A479" s="3"/>
      <c r="B479" s="3"/>
      <c r="C479" s="3"/>
      <c r="D479" s="3"/>
      <c r="E479" s="3"/>
      <c r="F479" s="3"/>
    </row>
    <row r="480" spans="1:6">
      <c r="A480" s="3"/>
      <c r="B480" s="3"/>
      <c r="C480" s="3"/>
      <c r="D480" s="3"/>
      <c r="E480" s="3"/>
      <c r="F480" s="3"/>
    </row>
    <row r="481" spans="1:6">
      <c r="A481" s="3"/>
      <c r="B481" s="3"/>
      <c r="C481" s="3"/>
      <c r="D481" s="3"/>
      <c r="E481" s="3"/>
      <c r="F481" s="3"/>
    </row>
    <row r="482" spans="1:6">
      <c r="A482" s="3"/>
      <c r="B482" s="3"/>
      <c r="C482" s="3"/>
      <c r="D482" s="3"/>
      <c r="E482" s="3"/>
      <c r="F482" s="3"/>
    </row>
    <row r="483" spans="1:6">
      <c r="A483" s="3"/>
      <c r="B483" s="3"/>
      <c r="C483" s="3"/>
      <c r="D483" s="3"/>
      <c r="E483" s="3"/>
      <c r="F483" s="3"/>
    </row>
    <row r="484" spans="1:6">
      <c r="A484" s="3"/>
      <c r="B484" s="3"/>
      <c r="C484" s="3"/>
      <c r="D484" s="3"/>
      <c r="E484" s="3"/>
      <c r="F484" s="3"/>
    </row>
    <row r="485" spans="1:6">
      <c r="A485" s="3"/>
      <c r="B485" s="3"/>
      <c r="C485" s="3"/>
      <c r="D485" s="3"/>
      <c r="E485" s="3"/>
      <c r="F485" s="3"/>
    </row>
    <row r="486" spans="1:6">
      <c r="A486" s="3"/>
      <c r="B486" s="3"/>
      <c r="C486" s="3"/>
      <c r="D486" s="3"/>
      <c r="E486" s="3"/>
      <c r="F486" s="3"/>
    </row>
    <row r="487" spans="1:6">
      <c r="A487" s="3"/>
      <c r="B487" s="3"/>
      <c r="C487" s="3"/>
      <c r="D487" s="3"/>
      <c r="E487" s="3"/>
      <c r="F487" s="3"/>
    </row>
    <row r="488" spans="1:6">
      <c r="A488" s="3"/>
      <c r="B488" s="3"/>
      <c r="C488" s="3"/>
      <c r="D488" s="3"/>
      <c r="E488" s="3"/>
      <c r="F488" s="3"/>
    </row>
    <row r="489" spans="1:6">
      <c r="A489" s="3"/>
      <c r="B489" s="3"/>
      <c r="C489" s="3"/>
      <c r="D489" s="3"/>
      <c r="E489" s="3"/>
      <c r="F489" s="3"/>
    </row>
    <row r="490" spans="1:6">
      <c r="A490" s="3"/>
      <c r="B490" s="3"/>
      <c r="C490" s="3"/>
      <c r="D490" s="3"/>
      <c r="E490" s="3"/>
      <c r="F490" s="3"/>
    </row>
    <row r="491" spans="1:6">
      <c r="A491" s="3"/>
      <c r="B491" s="3"/>
      <c r="C491" s="3"/>
      <c r="D491" s="3"/>
      <c r="E491" s="3"/>
      <c r="F491" s="3"/>
    </row>
    <row r="492" spans="1:6">
      <c r="A492" s="3"/>
      <c r="B492" s="3"/>
      <c r="C492" s="3"/>
      <c r="D492" s="3"/>
      <c r="E492" s="3"/>
      <c r="F492" s="3"/>
    </row>
    <row r="493" spans="1:6">
      <c r="A493" s="3"/>
      <c r="B493" s="3"/>
      <c r="C493" s="3"/>
      <c r="D493" s="3"/>
      <c r="E493" s="3"/>
      <c r="F493" s="3"/>
    </row>
    <row r="494" spans="1:6">
      <c r="A494" s="3"/>
      <c r="B494" s="3"/>
      <c r="C494" s="3"/>
      <c r="D494" s="3"/>
      <c r="E494" s="3"/>
      <c r="F494" s="3"/>
    </row>
    <row r="495" spans="1:6">
      <c r="A495" s="3"/>
      <c r="B495" s="3"/>
      <c r="C495" s="3"/>
      <c r="D495" s="3"/>
      <c r="E495" s="3"/>
      <c r="F495" s="3"/>
    </row>
    <row r="496" spans="1:6">
      <c r="A496" s="3"/>
      <c r="B496" s="3"/>
      <c r="C496" s="3"/>
      <c r="D496" s="3"/>
      <c r="E496" s="3"/>
      <c r="F496" s="3"/>
    </row>
    <row r="497" spans="1:6">
      <c r="A497" s="3"/>
      <c r="B497" s="3"/>
      <c r="C497" s="3"/>
      <c r="D497" s="3"/>
      <c r="E497" s="3"/>
      <c r="F497" s="3"/>
    </row>
    <row r="498" spans="1:6">
      <c r="A498" s="3"/>
      <c r="B498" s="3"/>
      <c r="C498" s="3"/>
      <c r="D498" s="3"/>
      <c r="E498" s="3"/>
      <c r="F498" s="3"/>
    </row>
    <row r="499" spans="1:6">
      <c r="A499" s="3"/>
      <c r="B499" s="3"/>
      <c r="C499" s="3"/>
      <c r="D499" s="3"/>
      <c r="E499" s="3"/>
      <c r="F499" s="3"/>
    </row>
    <row r="500" spans="1:6">
      <c r="A500" s="3"/>
      <c r="B500" s="3"/>
      <c r="C500" s="3"/>
      <c r="D500" s="3"/>
      <c r="E500" s="3"/>
      <c r="F500" s="3"/>
    </row>
    <row r="501" spans="1:6">
      <c r="A501" s="3"/>
      <c r="B501" s="3"/>
      <c r="C501" s="3"/>
      <c r="D501" s="3"/>
      <c r="E501" s="3"/>
      <c r="F501" s="3"/>
    </row>
    <row r="502" spans="1:6">
      <c r="A502" s="3"/>
      <c r="B502" s="3"/>
      <c r="C502" s="3"/>
      <c r="D502" s="3"/>
      <c r="E502" s="3"/>
      <c r="F502" s="3"/>
    </row>
    <row r="503" spans="1:6">
      <c r="A503" s="3"/>
      <c r="B503" s="3"/>
      <c r="C503" s="3"/>
      <c r="D503" s="3"/>
      <c r="E503" s="3"/>
      <c r="F503" s="3"/>
    </row>
    <row r="504" spans="1:6">
      <c r="A504" s="3"/>
      <c r="B504" s="3"/>
      <c r="C504" s="3"/>
      <c r="D504" s="3"/>
      <c r="E504" s="3"/>
      <c r="F504" s="3"/>
    </row>
    <row r="505" spans="1:6">
      <c r="A505" s="3"/>
      <c r="B505" s="3"/>
      <c r="C505" s="3"/>
      <c r="D505" s="3"/>
      <c r="E505" s="3"/>
      <c r="F505" s="3"/>
    </row>
    <row r="506" spans="1:6">
      <c r="A506" s="3"/>
      <c r="B506" s="3"/>
      <c r="C506" s="3"/>
      <c r="D506" s="3"/>
      <c r="E506" s="3"/>
      <c r="F506" s="3"/>
    </row>
    <row r="507" spans="1:6">
      <c r="A507" s="3"/>
      <c r="B507" s="3"/>
      <c r="C507" s="3"/>
      <c r="D507" s="3"/>
      <c r="E507" s="3"/>
      <c r="F507" s="3"/>
    </row>
    <row r="508" spans="1:6">
      <c r="A508" s="3"/>
      <c r="B508" s="3"/>
      <c r="C508" s="3"/>
      <c r="D508" s="3"/>
      <c r="E508" s="3"/>
      <c r="F508" s="3"/>
    </row>
    <row r="509" spans="1:6">
      <c r="A509" s="3"/>
      <c r="B509" s="3"/>
      <c r="C509" s="3"/>
      <c r="D509" s="3"/>
      <c r="E509" s="3"/>
      <c r="F509" s="3"/>
    </row>
    <row r="510" spans="1:6">
      <c r="A510" s="3"/>
      <c r="B510" s="3"/>
      <c r="C510" s="3"/>
      <c r="D510" s="3"/>
      <c r="E510" s="3"/>
      <c r="F510" s="3"/>
    </row>
    <row r="511" spans="1:6">
      <c r="A511" s="3"/>
      <c r="B511" s="3"/>
      <c r="C511" s="3"/>
      <c r="D511" s="3"/>
      <c r="E511" s="3"/>
      <c r="F511" s="3"/>
    </row>
    <row r="512" spans="1:6">
      <c r="A512" s="3"/>
      <c r="B512" s="3"/>
      <c r="C512" s="3"/>
      <c r="D512" s="3"/>
      <c r="E512" s="3"/>
      <c r="F512" s="3"/>
    </row>
    <row r="513" spans="1:6">
      <c r="A513" s="3"/>
      <c r="B513" s="3"/>
      <c r="C513" s="3"/>
      <c r="D513" s="3"/>
      <c r="E513" s="3"/>
      <c r="F513" s="3"/>
    </row>
    <row r="514" spans="1:6">
      <c r="A514" s="3"/>
      <c r="B514" s="3"/>
      <c r="C514" s="3"/>
      <c r="D514" s="3"/>
      <c r="E514" s="3"/>
      <c r="F514" s="3"/>
    </row>
    <row r="515" spans="1:6">
      <c r="A515" s="3"/>
      <c r="B515" s="3"/>
      <c r="C515" s="3"/>
      <c r="D515" s="3"/>
      <c r="E515" s="3"/>
      <c r="F515" s="3"/>
    </row>
    <row r="516" spans="1:6">
      <c r="A516" s="3"/>
      <c r="B516" s="3"/>
      <c r="C516" s="3"/>
      <c r="D516" s="3"/>
      <c r="E516" s="3"/>
      <c r="F516" s="3"/>
    </row>
    <row r="517" spans="1:6">
      <c r="A517" s="3"/>
      <c r="B517" s="3"/>
      <c r="C517" s="3"/>
      <c r="D517" s="3"/>
      <c r="E517" s="3"/>
      <c r="F517" s="3"/>
    </row>
    <row r="518" spans="1:6">
      <c r="A518" s="3"/>
      <c r="B518" s="3"/>
      <c r="C518" s="3"/>
      <c r="D518" s="3"/>
      <c r="E518" s="3"/>
      <c r="F518" s="3"/>
    </row>
    <row r="519" spans="1:6">
      <c r="A519" s="3"/>
      <c r="B519" s="3"/>
      <c r="C519" s="3"/>
      <c r="D519" s="3"/>
      <c r="E519" s="3"/>
      <c r="F519" s="3"/>
    </row>
    <row r="520" spans="1:6">
      <c r="A520" s="3"/>
      <c r="B520" s="3"/>
      <c r="C520" s="3"/>
      <c r="D520" s="3"/>
      <c r="E520" s="3"/>
      <c r="F520" s="3"/>
    </row>
    <row r="521" spans="1:6">
      <c r="A521" s="3"/>
      <c r="B521" s="3"/>
      <c r="C521" s="3"/>
      <c r="D521" s="3"/>
      <c r="E521" s="3"/>
      <c r="F521" s="3"/>
    </row>
    <row r="522" spans="1:6">
      <c r="A522" s="3"/>
      <c r="B522" s="3"/>
      <c r="C522" s="3"/>
      <c r="D522" s="3"/>
      <c r="E522" s="3"/>
      <c r="F522" s="3"/>
    </row>
    <row r="523" spans="1:6">
      <c r="A523" s="3"/>
      <c r="B523" s="3"/>
      <c r="C523" s="3"/>
      <c r="D523" s="3"/>
      <c r="E523" s="3"/>
      <c r="F523" s="3"/>
    </row>
    <row r="524" spans="1:6">
      <c r="A524" s="3"/>
      <c r="B524" s="3"/>
      <c r="C524" s="3"/>
      <c r="D524" s="3"/>
      <c r="E524" s="3"/>
      <c r="F524" s="3"/>
    </row>
    <row r="525" spans="1:6">
      <c r="A525" s="3"/>
      <c r="B525" s="3"/>
      <c r="C525" s="3"/>
      <c r="D525" s="3"/>
      <c r="E525" s="3"/>
      <c r="F525" s="3"/>
    </row>
    <row r="526" spans="1:6">
      <c r="A526" s="3"/>
      <c r="B526" s="3"/>
      <c r="C526" s="3"/>
      <c r="D526" s="3"/>
      <c r="E526" s="3"/>
      <c r="F526" s="3"/>
    </row>
    <row r="527" spans="1:6">
      <c r="A527" s="3"/>
      <c r="B527" s="3"/>
      <c r="C527" s="3"/>
      <c r="D527" s="3"/>
      <c r="E527" s="3"/>
      <c r="F527" s="3"/>
    </row>
    <row r="528" spans="1:6">
      <c r="A528" s="3"/>
      <c r="B528" s="3"/>
      <c r="C528" s="3"/>
      <c r="D528" s="3"/>
      <c r="E528" s="3"/>
      <c r="F528" s="3"/>
    </row>
    <row r="529" spans="1:6">
      <c r="A529" s="3"/>
      <c r="B529" s="3"/>
      <c r="C529" s="3"/>
      <c r="D529" s="3"/>
      <c r="E529" s="3"/>
      <c r="F529" s="3"/>
    </row>
    <row r="530" spans="1:6">
      <c r="A530" s="3"/>
      <c r="B530" s="3"/>
      <c r="C530" s="3"/>
      <c r="D530" s="3"/>
      <c r="E530" s="3"/>
      <c r="F530" s="3"/>
    </row>
    <row r="531" spans="1:6">
      <c r="A531" s="3"/>
      <c r="B531" s="3"/>
      <c r="C531" s="3"/>
      <c r="D531" s="3"/>
      <c r="E531" s="3"/>
      <c r="F531" s="3"/>
    </row>
    <row r="532" spans="1:6">
      <c r="A532" s="3"/>
      <c r="B532" s="3"/>
      <c r="C532" s="3"/>
      <c r="D532" s="3"/>
      <c r="E532" s="3"/>
      <c r="F532" s="3"/>
    </row>
    <row r="533" spans="1:6">
      <c r="A533" s="3"/>
      <c r="B533" s="3"/>
      <c r="C533" s="3"/>
      <c r="D533" s="3"/>
      <c r="E533" s="3"/>
      <c r="F533" s="3"/>
    </row>
    <row r="534" spans="1:6">
      <c r="A534" s="3"/>
      <c r="B534" s="3"/>
      <c r="C534" s="3"/>
      <c r="D534" s="3"/>
      <c r="E534" s="3"/>
      <c r="F534" s="3"/>
    </row>
    <row r="535" spans="1:6">
      <c r="A535" s="3"/>
      <c r="B535" s="3"/>
      <c r="C535" s="3"/>
      <c r="D535" s="3"/>
      <c r="E535" s="3"/>
      <c r="F535" s="3"/>
    </row>
    <row r="536" spans="1:6">
      <c r="A536" s="3"/>
      <c r="B536" s="3"/>
      <c r="C536" s="3"/>
      <c r="D536" s="3"/>
      <c r="E536" s="3"/>
      <c r="F536" s="3"/>
    </row>
    <row r="537" spans="1:6">
      <c r="A537" s="3"/>
      <c r="B537" s="3"/>
      <c r="C537" s="3"/>
      <c r="D537" s="3"/>
      <c r="E537" s="3"/>
      <c r="F537" s="3"/>
    </row>
    <row r="538" spans="1:6">
      <c r="A538" s="3"/>
      <c r="B538" s="3"/>
      <c r="C538" s="3"/>
      <c r="D538" s="3"/>
      <c r="E538" s="3"/>
      <c r="F538" s="3"/>
    </row>
    <row r="539" spans="1:6">
      <c r="A539" s="3"/>
      <c r="B539" s="3"/>
      <c r="C539" s="3"/>
      <c r="D539" s="3"/>
      <c r="E539" s="3"/>
      <c r="F539" s="3"/>
    </row>
    <row r="540" spans="1:6">
      <c r="A540" s="3"/>
      <c r="B540" s="3"/>
      <c r="C540" s="3"/>
      <c r="D540" s="3"/>
      <c r="E540" s="3"/>
      <c r="F540" s="3"/>
    </row>
    <row r="541" spans="1:6">
      <c r="A541" s="3"/>
      <c r="B541" s="3"/>
      <c r="C541" s="3"/>
      <c r="D541" s="3"/>
      <c r="E541" s="3"/>
      <c r="F541" s="3"/>
    </row>
    <row r="542" spans="1:6">
      <c r="A542" s="3"/>
      <c r="B542" s="3"/>
      <c r="C542" s="3"/>
      <c r="D542" s="3"/>
      <c r="E542" s="3"/>
      <c r="F542" s="3"/>
    </row>
    <row r="543" spans="1:6">
      <c r="A543" s="3"/>
      <c r="B543" s="3"/>
      <c r="C543" s="3"/>
      <c r="D543" s="3"/>
      <c r="E543" s="3"/>
      <c r="F543" s="3"/>
    </row>
    <row r="544" spans="1:6">
      <c r="A544" s="3"/>
      <c r="B544" s="3"/>
      <c r="C544" s="3"/>
      <c r="D544" s="3"/>
      <c r="E544" s="3"/>
      <c r="F544" s="3"/>
    </row>
    <row r="545" spans="1:6">
      <c r="A545" s="3"/>
      <c r="B545" s="3"/>
      <c r="C545" s="3"/>
      <c r="D545" s="3"/>
      <c r="E545" s="3"/>
      <c r="F545" s="3"/>
    </row>
    <row r="546" spans="1:6">
      <c r="A546" s="3"/>
      <c r="B546" s="3"/>
      <c r="C546" s="3"/>
      <c r="D546" s="3"/>
      <c r="E546" s="3"/>
      <c r="F546" s="3"/>
    </row>
    <row r="547" spans="1:6">
      <c r="A547" s="3"/>
      <c r="B547" s="3"/>
      <c r="C547" s="3"/>
      <c r="D547" s="3"/>
      <c r="E547" s="3"/>
      <c r="F547" s="3"/>
    </row>
    <row r="548" spans="1:6">
      <c r="A548" s="3"/>
      <c r="B548" s="3"/>
      <c r="C548" s="3"/>
      <c r="D548" s="3"/>
      <c r="E548" s="3"/>
      <c r="F548" s="3"/>
    </row>
    <row r="549" spans="1:6">
      <c r="A549" s="3"/>
      <c r="B549" s="3"/>
      <c r="C549" s="3"/>
      <c r="D549" s="3"/>
      <c r="E549" s="3"/>
      <c r="F549" s="3"/>
    </row>
    <row r="550" spans="1:6">
      <c r="A550" s="3"/>
      <c r="B550" s="3"/>
      <c r="C550" s="3"/>
      <c r="D550" s="3"/>
      <c r="E550" s="3"/>
      <c r="F550" s="3"/>
    </row>
    <row r="551" spans="1:6">
      <c r="A551" s="3"/>
      <c r="B551" s="3"/>
      <c r="C551" s="3"/>
      <c r="D551" s="3"/>
      <c r="E551" s="3"/>
      <c r="F551" s="3"/>
    </row>
    <row r="552" spans="1:6">
      <c r="A552" s="3"/>
      <c r="B552" s="3"/>
      <c r="C552" s="3"/>
      <c r="D552" s="3"/>
      <c r="E552" s="3"/>
      <c r="F552" s="3"/>
    </row>
    <row r="553" spans="1:6">
      <c r="A553" s="3"/>
      <c r="B553" s="3"/>
      <c r="C553" s="3"/>
      <c r="D553" s="3"/>
      <c r="E553" s="3"/>
      <c r="F553" s="3"/>
    </row>
    <row r="554" spans="1:6">
      <c r="A554" s="3"/>
      <c r="B554" s="3"/>
      <c r="C554" s="3"/>
      <c r="D554" s="3"/>
      <c r="E554" s="3"/>
      <c r="F554" s="3"/>
    </row>
    <row r="555" spans="1:6">
      <c r="A555" s="3"/>
      <c r="B555" s="3"/>
      <c r="C555" s="3"/>
      <c r="D555" s="3"/>
      <c r="E555" s="3"/>
      <c r="F555" s="3"/>
    </row>
    <row r="556" spans="1:6">
      <c r="A556" s="3"/>
      <c r="B556" s="3"/>
      <c r="C556" s="3"/>
      <c r="D556" s="3"/>
      <c r="E556" s="3"/>
      <c r="F556" s="3"/>
    </row>
    <row r="557" spans="1:6">
      <c r="A557" s="3"/>
      <c r="B557" s="3"/>
      <c r="C557" s="3"/>
      <c r="D557" s="3"/>
      <c r="E557" s="3"/>
      <c r="F557" s="3"/>
    </row>
    <row r="558" spans="1:6">
      <c r="A558" s="3"/>
      <c r="B558" s="3"/>
      <c r="C558" s="3"/>
      <c r="D558" s="3"/>
      <c r="E558" s="3"/>
      <c r="F558" s="3"/>
    </row>
    <row r="559" spans="1:6">
      <c r="A559" s="3"/>
      <c r="B559" s="3"/>
      <c r="C559" s="3"/>
      <c r="D559" s="3"/>
      <c r="E559" s="3"/>
      <c r="F559" s="3"/>
    </row>
    <row r="560" spans="1:6">
      <c r="A560" s="3"/>
      <c r="B560" s="3"/>
      <c r="C560" s="3"/>
      <c r="D560" s="3"/>
      <c r="E560" s="3"/>
      <c r="F560" s="3"/>
    </row>
    <row r="561" spans="1:6">
      <c r="A561" s="3"/>
      <c r="B561" s="3"/>
      <c r="C561" s="3"/>
      <c r="D561" s="3"/>
      <c r="E561" s="3"/>
      <c r="F561" s="3"/>
    </row>
    <row r="562" spans="1:6">
      <c r="A562" s="3"/>
      <c r="B562" s="3"/>
      <c r="C562" s="3"/>
      <c r="D562" s="3"/>
      <c r="E562" s="3"/>
      <c r="F562" s="3"/>
    </row>
    <row r="563" spans="1:6">
      <c r="A563" s="3"/>
      <c r="B563" s="3"/>
      <c r="C563" s="3"/>
      <c r="D563" s="3"/>
      <c r="E563" s="3"/>
      <c r="F563" s="3"/>
    </row>
    <row r="564" spans="1:6">
      <c r="A564" s="3"/>
      <c r="B564" s="3"/>
      <c r="C564" s="3"/>
      <c r="D564" s="3"/>
      <c r="E564" s="3"/>
      <c r="F564" s="3"/>
    </row>
    <row r="565" spans="1:6">
      <c r="A565" s="3"/>
      <c r="B565" s="3"/>
      <c r="C565" s="3"/>
      <c r="D565" s="3"/>
      <c r="E565" s="3"/>
      <c r="F565" s="3"/>
    </row>
    <row r="566" spans="1:6">
      <c r="A566" s="3"/>
      <c r="B566" s="3"/>
      <c r="C566" s="3"/>
      <c r="D566" s="3"/>
      <c r="E566" s="3"/>
      <c r="F566" s="3"/>
    </row>
    <row r="567" spans="1:6">
      <c r="A567" s="3"/>
      <c r="B567" s="3"/>
      <c r="C567" s="3"/>
      <c r="D567" s="3"/>
      <c r="E567" s="3"/>
      <c r="F567" s="3"/>
    </row>
    <row r="568" spans="1:6">
      <c r="A568" s="3"/>
      <c r="B568" s="3"/>
      <c r="C568" s="3"/>
      <c r="D568" s="3"/>
      <c r="E568" s="3"/>
      <c r="F568" s="3"/>
    </row>
    <row r="569" spans="1:6">
      <c r="A569" s="3"/>
      <c r="B569" s="3"/>
      <c r="C569" s="3"/>
      <c r="D569" s="3"/>
      <c r="E569" s="3"/>
      <c r="F569" s="3"/>
    </row>
    <row r="570" spans="1:6">
      <c r="A570" s="3"/>
      <c r="B570" s="3"/>
      <c r="C570" s="3"/>
      <c r="D570" s="3"/>
      <c r="E570" s="3"/>
      <c r="F570" s="3"/>
    </row>
    <row r="571" spans="1:6">
      <c r="A571" s="3"/>
      <c r="B571" s="3"/>
      <c r="C571" s="3"/>
      <c r="D571" s="3"/>
      <c r="E571" s="3"/>
      <c r="F571" s="3"/>
    </row>
    <row r="572" spans="1:6">
      <c r="A572" s="3"/>
      <c r="B572" s="3"/>
      <c r="C572" s="3"/>
      <c r="D572" s="3"/>
      <c r="E572" s="3"/>
      <c r="F572" s="3"/>
    </row>
    <row r="573" spans="1:6">
      <c r="A573" s="3"/>
      <c r="B573" s="3"/>
      <c r="C573" s="3"/>
      <c r="D573" s="3"/>
      <c r="E573" s="3"/>
      <c r="F573" s="3"/>
    </row>
    <row r="574" spans="1:6">
      <c r="A574" s="3"/>
      <c r="B574" s="3"/>
      <c r="C574" s="3"/>
      <c r="D574" s="3"/>
      <c r="E574" s="3"/>
      <c r="F574" s="3"/>
    </row>
    <row r="575" spans="1:6">
      <c r="A575" s="3"/>
      <c r="B575" s="3"/>
      <c r="C575" s="3"/>
      <c r="D575" s="3"/>
      <c r="E575" s="3"/>
      <c r="F575" s="3"/>
    </row>
    <row r="576" spans="1:6">
      <c r="A576" s="3"/>
      <c r="B576" s="3"/>
      <c r="C576" s="3"/>
      <c r="D576" s="3"/>
      <c r="E576" s="3"/>
      <c r="F576" s="3"/>
    </row>
    <row r="577" spans="1:6">
      <c r="A577" s="3"/>
      <c r="B577" s="3"/>
      <c r="C577" s="3"/>
      <c r="D577" s="3"/>
      <c r="E577" s="3"/>
      <c r="F577" s="3"/>
    </row>
    <row r="578" spans="1:6">
      <c r="A578" s="3"/>
      <c r="B578" s="3"/>
      <c r="C578" s="3"/>
      <c r="D578" s="3"/>
      <c r="E578" s="3"/>
      <c r="F578" s="3"/>
    </row>
    <row r="579" spans="1:6">
      <c r="A579" s="3"/>
      <c r="B579" s="3"/>
      <c r="C579" s="3"/>
      <c r="D579" s="3"/>
      <c r="E579" s="3"/>
      <c r="F579" s="3"/>
    </row>
    <row r="580" spans="1:6">
      <c r="A580" s="3"/>
      <c r="B580" s="3"/>
      <c r="C580" s="3"/>
      <c r="D580" s="3"/>
      <c r="E580" s="3"/>
      <c r="F580" s="3"/>
    </row>
    <row r="581" spans="1:6">
      <c r="A581" s="3"/>
      <c r="B581" s="3"/>
      <c r="C581" s="3"/>
      <c r="D581" s="3"/>
      <c r="E581" s="3"/>
      <c r="F581" s="3"/>
    </row>
    <row r="582" spans="1:6">
      <c r="A582" s="3"/>
      <c r="B582" s="3"/>
      <c r="C582" s="3"/>
      <c r="D582" s="3"/>
      <c r="E582" s="3"/>
      <c r="F582" s="3"/>
    </row>
    <row r="583" spans="1:6">
      <c r="A583" s="3"/>
      <c r="B583" s="3"/>
      <c r="C583" s="3"/>
      <c r="D583" s="3"/>
      <c r="E583" s="3"/>
      <c r="F583" s="3"/>
    </row>
    <row r="584" spans="1:6">
      <c r="A584" s="3"/>
      <c r="B584" s="3"/>
      <c r="C584" s="3"/>
      <c r="D584" s="3"/>
      <c r="E584" s="3"/>
      <c r="F584" s="3"/>
    </row>
    <row r="585" spans="1:6">
      <c r="A585" s="3"/>
      <c r="B585" s="3"/>
      <c r="C585" s="3"/>
      <c r="D585" s="3"/>
      <c r="E585" s="3"/>
      <c r="F585" s="3"/>
    </row>
    <row r="586" spans="1:6">
      <c r="A586" s="3"/>
      <c r="B586" s="3"/>
      <c r="C586" s="3"/>
      <c r="D586" s="3"/>
      <c r="E586" s="3"/>
      <c r="F586" s="3"/>
    </row>
    <row r="587" spans="1:6">
      <c r="A587" s="3"/>
      <c r="B587" s="3"/>
      <c r="C587" s="3"/>
      <c r="D587" s="3"/>
      <c r="E587" s="3"/>
      <c r="F587" s="3"/>
    </row>
    <row r="588" spans="1:6">
      <c r="A588" s="3"/>
      <c r="B588" s="3"/>
      <c r="C588" s="3"/>
      <c r="D588" s="3"/>
      <c r="E588" s="3"/>
      <c r="F588" s="3"/>
    </row>
    <row r="589" spans="1:6">
      <c r="A589" s="3"/>
      <c r="B589" s="3"/>
      <c r="C589" s="3"/>
      <c r="D589" s="3"/>
      <c r="E589" s="3"/>
      <c r="F589" s="3"/>
    </row>
    <row r="590" spans="1:6">
      <c r="A590" s="3"/>
      <c r="B590" s="3"/>
      <c r="C590" s="3"/>
      <c r="D590" s="3"/>
      <c r="E590" s="3"/>
      <c r="F590" s="3"/>
    </row>
    <row r="591" spans="1:6">
      <c r="A591" s="3"/>
      <c r="B591" s="3"/>
      <c r="C591" s="3"/>
      <c r="D591" s="3"/>
      <c r="E591" s="3"/>
      <c r="F591" s="3"/>
    </row>
    <row r="592" spans="1:6">
      <c r="A592" s="3"/>
      <c r="B592" s="3"/>
      <c r="C592" s="3"/>
      <c r="D592" s="3"/>
      <c r="E592" s="3"/>
      <c r="F592" s="3"/>
    </row>
    <row r="593" spans="1:6">
      <c r="A593" s="3"/>
      <c r="B593" s="3"/>
      <c r="C593" s="3"/>
      <c r="D593" s="3"/>
      <c r="E593" s="3"/>
      <c r="F593" s="3"/>
    </row>
    <row r="594" spans="1:6">
      <c r="A594" s="3"/>
      <c r="B594" s="3"/>
      <c r="C594" s="3"/>
      <c r="D594" s="3"/>
      <c r="E594" s="3"/>
      <c r="F594" s="3"/>
    </row>
    <row r="595" spans="1:6">
      <c r="A595" s="3"/>
      <c r="B595" s="3"/>
      <c r="C595" s="3"/>
      <c r="D595" s="3"/>
      <c r="E595" s="3"/>
      <c r="F595" s="3"/>
    </row>
    <row r="596" spans="1:6">
      <c r="A596" s="3"/>
      <c r="B596" s="3"/>
      <c r="C596" s="3"/>
      <c r="D596" s="3"/>
      <c r="E596" s="3"/>
      <c r="F596" s="3"/>
    </row>
    <row r="597" spans="1:6">
      <c r="A597" s="3"/>
      <c r="B597" s="3"/>
      <c r="C597" s="3"/>
      <c r="D597" s="3"/>
      <c r="E597" s="3"/>
      <c r="F597" s="3"/>
    </row>
    <row r="598" spans="1:6">
      <c r="A598" s="3"/>
      <c r="B598" s="3"/>
      <c r="C598" s="3"/>
      <c r="D598" s="3"/>
      <c r="E598" s="3"/>
      <c r="F598" s="3"/>
    </row>
    <row r="599" spans="1:6">
      <c r="A599" s="3"/>
      <c r="B599" s="3"/>
      <c r="C599" s="3"/>
      <c r="D599" s="3"/>
      <c r="E599" s="3"/>
      <c r="F599" s="3"/>
    </row>
    <row r="600" spans="1:6">
      <c r="A600" s="3"/>
      <c r="B600" s="3"/>
      <c r="C600" s="3"/>
      <c r="D600" s="3"/>
      <c r="E600" s="3"/>
      <c r="F600" s="3"/>
    </row>
    <row r="601" spans="1:6">
      <c r="A601" s="3"/>
      <c r="B601" s="3"/>
      <c r="C601" s="3"/>
      <c r="D601" s="3"/>
      <c r="E601" s="3"/>
      <c r="F601" s="3"/>
    </row>
    <row r="602" spans="1:6">
      <c r="A602" s="3"/>
      <c r="B602" s="3"/>
      <c r="C602" s="3"/>
      <c r="D602" s="3"/>
      <c r="E602" s="3"/>
      <c r="F602" s="3"/>
    </row>
    <row r="603" spans="1:6">
      <c r="A603" s="3"/>
      <c r="B603" s="3"/>
      <c r="C603" s="3"/>
      <c r="D603" s="3"/>
      <c r="E603" s="3"/>
      <c r="F603" s="3"/>
    </row>
    <row r="604" spans="1:6">
      <c r="A604" s="3"/>
      <c r="B604" s="3"/>
      <c r="C604" s="3"/>
      <c r="D604" s="3"/>
      <c r="E604" s="3"/>
      <c r="F604" s="3"/>
    </row>
    <row r="605" spans="1:6">
      <c r="A605" s="3"/>
      <c r="B605" s="3"/>
      <c r="C605" s="3"/>
      <c r="D605" s="3"/>
      <c r="E605" s="3"/>
      <c r="F605" s="3"/>
    </row>
    <row r="606" spans="1:6">
      <c r="A606" s="3"/>
      <c r="B606" s="3"/>
      <c r="C606" s="3"/>
      <c r="D606" s="3"/>
      <c r="E606" s="3"/>
      <c r="F606" s="3"/>
    </row>
    <row r="607" spans="1:6">
      <c r="A607" s="3"/>
      <c r="B607" s="3"/>
      <c r="C607" s="3"/>
      <c r="D607" s="3"/>
      <c r="E607" s="3"/>
      <c r="F607" s="3"/>
    </row>
    <row r="608" spans="1:6">
      <c r="A608" s="3"/>
      <c r="B608" s="3"/>
      <c r="C608" s="3"/>
      <c r="D608" s="3"/>
      <c r="E608" s="3"/>
      <c r="F608" s="3"/>
    </row>
    <row r="609" spans="1:6">
      <c r="A609" s="3"/>
      <c r="B609" s="3"/>
      <c r="C609" s="3"/>
      <c r="D609" s="3"/>
      <c r="E609" s="3"/>
      <c r="F609" s="3"/>
    </row>
    <row r="610" spans="1:6">
      <c r="A610" s="3"/>
      <c r="B610" s="3"/>
      <c r="C610" s="3"/>
      <c r="D610" s="3"/>
      <c r="E610" s="3"/>
      <c r="F610" s="3"/>
    </row>
    <row r="611" spans="1:6">
      <c r="A611" s="3"/>
      <c r="B611" s="3"/>
      <c r="C611" s="3"/>
      <c r="D611" s="3"/>
      <c r="E611" s="3"/>
      <c r="F611" s="3"/>
    </row>
    <row r="612" spans="1:6">
      <c r="A612" s="3"/>
      <c r="B612" s="3"/>
      <c r="C612" s="3"/>
      <c r="D612" s="3"/>
      <c r="E612" s="3"/>
      <c r="F612" s="3"/>
    </row>
    <row r="613" spans="1:6">
      <c r="A613" s="3"/>
      <c r="B613" s="3"/>
      <c r="C613" s="3"/>
      <c r="D613" s="3"/>
      <c r="E613" s="3"/>
      <c r="F613" s="3"/>
    </row>
    <row r="614" spans="1:6">
      <c r="A614" s="3"/>
      <c r="B614" s="3"/>
      <c r="C614" s="3"/>
      <c r="D614" s="3"/>
      <c r="E614" s="3"/>
      <c r="F614" s="3"/>
    </row>
    <row r="615" spans="1:6">
      <c r="A615" s="3"/>
      <c r="B615" s="3"/>
      <c r="C615" s="3"/>
      <c r="D615" s="3"/>
      <c r="E615" s="3"/>
      <c r="F615" s="3"/>
    </row>
    <row r="616" spans="1:6">
      <c r="A616" s="3"/>
      <c r="B616" s="3"/>
      <c r="C616" s="3"/>
      <c r="D616" s="3"/>
      <c r="E616" s="3"/>
      <c r="F616" s="3"/>
    </row>
    <row r="617" spans="1:6">
      <c r="A617" s="3"/>
      <c r="B617" s="3"/>
      <c r="C617" s="3"/>
      <c r="D617" s="3"/>
      <c r="E617" s="3"/>
      <c r="F617" s="3"/>
    </row>
    <row r="618" spans="1:6">
      <c r="A618" s="3"/>
      <c r="B618" s="3"/>
      <c r="C618" s="3"/>
      <c r="D618" s="3"/>
      <c r="E618" s="3"/>
      <c r="F618" s="3"/>
    </row>
    <row r="619" spans="1:6">
      <c r="A619" s="3"/>
      <c r="B619" s="3"/>
      <c r="C619" s="3"/>
      <c r="D619" s="3"/>
      <c r="E619" s="3"/>
      <c r="F619" s="3"/>
    </row>
    <row r="620" spans="1:6">
      <c r="A620" s="3"/>
      <c r="B620" s="3"/>
      <c r="C620" s="3"/>
      <c r="D620" s="3"/>
      <c r="E620" s="3"/>
      <c r="F620" s="3"/>
    </row>
    <row r="621" spans="1:6">
      <c r="A621" s="3"/>
      <c r="B621" s="3"/>
      <c r="C621" s="3"/>
      <c r="D621" s="3"/>
      <c r="E621" s="3"/>
      <c r="F621" s="3"/>
    </row>
    <row r="622" spans="1:6">
      <c r="A622" s="3"/>
      <c r="B622" s="3"/>
      <c r="C622" s="3"/>
      <c r="D622" s="3"/>
      <c r="E622" s="3"/>
      <c r="F622" s="3"/>
    </row>
    <row r="623" spans="1:6">
      <c r="A623" s="3"/>
      <c r="B623" s="3"/>
      <c r="C623" s="3"/>
      <c r="D623" s="3"/>
      <c r="E623" s="3"/>
      <c r="F623" s="3"/>
    </row>
    <row r="624" spans="1:6">
      <c r="A624" s="3"/>
      <c r="B624" s="3"/>
      <c r="C624" s="3"/>
      <c r="D624" s="3"/>
      <c r="E624" s="3"/>
      <c r="F624" s="3"/>
    </row>
    <row r="625" spans="1:6">
      <c r="A625" s="3"/>
      <c r="B625" s="3"/>
      <c r="C625" s="3"/>
      <c r="D625" s="3"/>
      <c r="E625" s="3"/>
      <c r="F625" s="3"/>
    </row>
    <row r="626" spans="1:6">
      <c r="A626" s="3"/>
      <c r="B626" s="3"/>
      <c r="C626" s="3"/>
      <c r="D626" s="3"/>
      <c r="E626" s="3"/>
      <c r="F626" s="3"/>
    </row>
    <row r="627" spans="1:6">
      <c r="A627" s="3"/>
      <c r="B627" s="3"/>
      <c r="C627" s="3"/>
      <c r="D627" s="3"/>
      <c r="E627" s="3"/>
      <c r="F627" s="3"/>
    </row>
    <row r="628" spans="1:6">
      <c r="A628" s="3"/>
      <c r="B628" s="3"/>
      <c r="C628" s="3"/>
      <c r="D628" s="3"/>
      <c r="E628" s="3"/>
      <c r="F628" s="3"/>
    </row>
    <row r="629" spans="1:6">
      <c r="A629" s="3"/>
      <c r="B629" s="3"/>
      <c r="C629" s="3"/>
      <c r="D629" s="3"/>
      <c r="E629" s="3"/>
      <c r="F629" s="3"/>
    </row>
    <row r="630" spans="1:6">
      <c r="A630" s="3"/>
      <c r="B630" s="3"/>
      <c r="C630" s="3"/>
      <c r="D630" s="3"/>
      <c r="E630" s="3"/>
      <c r="F630" s="3"/>
    </row>
    <row r="631" spans="1:6">
      <c r="A631" s="3"/>
      <c r="B631" s="3"/>
      <c r="C631" s="3"/>
      <c r="D631" s="3"/>
      <c r="E631" s="3"/>
      <c r="F631" s="3"/>
    </row>
    <row r="632" spans="1:6">
      <c r="A632" s="3"/>
      <c r="B632" s="3"/>
      <c r="C632" s="3"/>
      <c r="D632" s="3"/>
      <c r="E632" s="3"/>
      <c r="F632" s="3"/>
    </row>
    <row r="633" spans="1:6">
      <c r="A633" s="3"/>
      <c r="B633" s="3"/>
      <c r="C633" s="3"/>
      <c r="D633" s="3"/>
      <c r="E633" s="3"/>
      <c r="F633" s="3"/>
    </row>
    <row r="634" spans="1:6">
      <c r="A634" s="3"/>
      <c r="B634" s="3"/>
      <c r="C634" s="3"/>
      <c r="D634" s="3"/>
      <c r="E634" s="3"/>
      <c r="F634" s="3"/>
    </row>
    <row r="635" spans="1:6">
      <c r="A635" s="3"/>
      <c r="B635" s="3"/>
      <c r="C635" s="3"/>
      <c r="D635" s="3"/>
      <c r="E635" s="3"/>
      <c r="F635" s="3"/>
    </row>
    <row r="636" spans="1:6">
      <c r="A636" s="3"/>
      <c r="B636" s="3"/>
      <c r="C636" s="3"/>
      <c r="D636" s="3"/>
      <c r="E636" s="3"/>
      <c r="F636" s="3"/>
    </row>
    <row r="637" spans="1:6">
      <c r="A637" s="3"/>
      <c r="B637" s="3"/>
      <c r="C637" s="3"/>
      <c r="D637" s="3"/>
      <c r="E637" s="3"/>
      <c r="F637" s="3"/>
    </row>
    <row r="638" spans="1:6">
      <c r="A638" s="3"/>
      <c r="B638" s="3"/>
      <c r="C638" s="3"/>
      <c r="D638" s="3"/>
      <c r="E638" s="3"/>
      <c r="F638" s="3"/>
    </row>
    <row r="639" spans="1:6">
      <c r="A639" s="3"/>
      <c r="B639" s="3"/>
      <c r="C639" s="3"/>
      <c r="D639" s="3"/>
      <c r="E639" s="3"/>
      <c r="F639" s="3"/>
    </row>
    <row r="640" spans="1:6">
      <c r="A640" s="3"/>
      <c r="B640" s="3"/>
      <c r="C640" s="3"/>
      <c r="D640" s="3"/>
      <c r="E640" s="3"/>
      <c r="F640" s="3"/>
    </row>
    <row r="641" spans="1:6">
      <c r="A641" s="3"/>
      <c r="B641" s="3"/>
      <c r="C641" s="3"/>
      <c r="D641" s="3"/>
      <c r="E641" s="3"/>
      <c r="F641" s="3"/>
    </row>
    <row r="642" spans="1:6">
      <c r="A642" s="3"/>
      <c r="B642" s="3"/>
      <c r="C642" s="3"/>
      <c r="D642" s="3"/>
      <c r="E642" s="3"/>
      <c r="F642" s="3"/>
    </row>
    <row r="643" spans="1:6">
      <c r="A643" s="3"/>
      <c r="B643" s="3"/>
      <c r="C643" s="3"/>
      <c r="D643" s="3"/>
      <c r="E643" s="3"/>
      <c r="F643" s="3"/>
    </row>
    <row r="644" spans="1:6">
      <c r="A644" s="3"/>
      <c r="B644" s="3"/>
      <c r="C644" s="3"/>
      <c r="D644" s="3"/>
      <c r="E644" s="3"/>
      <c r="F644" s="3"/>
    </row>
    <row r="645" spans="1:6">
      <c r="A645" s="3"/>
      <c r="B645" s="3"/>
      <c r="C645" s="3"/>
      <c r="D645" s="3"/>
      <c r="E645" s="3"/>
      <c r="F645" s="3"/>
    </row>
    <row r="646" spans="1:6">
      <c r="A646" s="3"/>
      <c r="B646" s="3"/>
      <c r="C646" s="3"/>
      <c r="D646" s="3"/>
      <c r="E646" s="3"/>
      <c r="F646" s="3"/>
    </row>
    <row r="647" spans="1:6">
      <c r="A647" s="3"/>
      <c r="B647" s="3"/>
      <c r="C647" s="3"/>
      <c r="D647" s="3"/>
      <c r="E647" s="3"/>
      <c r="F647" s="3"/>
    </row>
    <row r="648" spans="1:6">
      <c r="A648" s="3"/>
      <c r="B648" s="3"/>
      <c r="C648" s="3"/>
      <c r="D648" s="3"/>
      <c r="E648" s="3"/>
      <c r="F648" s="3"/>
    </row>
    <row r="649" spans="1:6">
      <c r="A649" s="3"/>
      <c r="B649" s="3"/>
      <c r="C649" s="3"/>
      <c r="D649" s="3"/>
      <c r="E649" s="3"/>
      <c r="F649" s="3"/>
    </row>
    <row r="650" spans="1:6">
      <c r="A650" s="3"/>
      <c r="B650" s="3"/>
      <c r="C650" s="3"/>
      <c r="D650" s="3"/>
      <c r="E650" s="3"/>
      <c r="F650" s="3"/>
    </row>
    <row r="651" spans="1:6">
      <c r="A651" s="3"/>
      <c r="B651" s="3"/>
      <c r="C651" s="3"/>
      <c r="D651" s="3"/>
      <c r="E651" s="3"/>
      <c r="F651" s="3"/>
    </row>
    <row r="652" spans="1:6">
      <c r="A652" s="3"/>
      <c r="B652" s="3"/>
      <c r="C652" s="3"/>
      <c r="D652" s="3"/>
      <c r="E652" s="3"/>
      <c r="F652" s="3"/>
    </row>
    <row r="653" spans="1:6">
      <c r="A653" s="3"/>
      <c r="B653" s="3"/>
      <c r="C653" s="3"/>
      <c r="D653" s="3"/>
      <c r="E653" s="3"/>
      <c r="F653" s="3"/>
    </row>
    <row r="654" spans="1:6">
      <c r="A654" s="3"/>
      <c r="B654" s="3"/>
      <c r="C654" s="3"/>
      <c r="D654" s="3"/>
      <c r="E654" s="3"/>
      <c r="F654" s="3"/>
    </row>
    <row r="655" spans="1:6">
      <c r="A655" s="3"/>
      <c r="B655" s="3"/>
      <c r="C655" s="3"/>
      <c r="D655" s="3"/>
      <c r="E655" s="3"/>
      <c r="F655" s="3"/>
    </row>
    <row r="656" spans="1:6">
      <c r="A656" s="3"/>
      <c r="B656" s="3"/>
      <c r="C656" s="3"/>
      <c r="D656" s="3"/>
      <c r="E656" s="3"/>
      <c r="F656" s="3"/>
    </row>
    <row r="657" spans="1:6">
      <c r="A657" s="3"/>
      <c r="B657" s="3"/>
      <c r="C657" s="3"/>
      <c r="D657" s="3"/>
      <c r="E657" s="3"/>
      <c r="F657" s="3"/>
    </row>
    <row r="658" spans="1:6">
      <c r="A658" s="3"/>
      <c r="B658" s="3"/>
      <c r="C658" s="3"/>
      <c r="D658" s="3"/>
      <c r="E658" s="3"/>
      <c r="F658" s="3"/>
    </row>
    <row r="659" spans="1:6">
      <c r="A659" s="3"/>
      <c r="B659" s="3"/>
      <c r="C659" s="3"/>
      <c r="D659" s="3"/>
      <c r="E659" s="3"/>
      <c r="F659" s="3"/>
    </row>
    <row r="660" spans="1:6">
      <c r="A660" s="3"/>
      <c r="B660" s="3"/>
      <c r="C660" s="3"/>
      <c r="D660" s="3"/>
      <c r="E660" s="3"/>
      <c r="F660" s="3"/>
    </row>
    <row r="661" spans="1:6">
      <c r="A661" s="3"/>
      <c r="B661" s="3"/>
      <c r="C661" s="3"/>
      <c r="D661" s="3"/>
      <c r="E661" s="3"/>
      <c r="F661" s="3"/>
    </row>
    <row r="662" spans="1:6">
      <c r="A662" s="3"/>
      <c r="B662" s="3"/>
      <c r="C662" s="3"/>
      <c r="D662" s="3"/>
      <c r="E662" s="3"/>
      <c r="F662" s="3"/>
    </row>
    <row r="663" spans="1:6">
      <c r="A663" s="3"/>
      <c r="B663" s="3"/>
      <c r="C663" s="3"/>
      <c r="D663" s="3"/>
      <c r="E663" s="3"/>
      <c r="F663" s="3"/>
    </row>
    <row r="664" spans="1:6">
      <c r="A664" s="3"/>
      <c r="B664" s="3"/>
      <c r="C664" s="3"/>
      <c r="D664" s="3"/>
      <c r="E664" s="3"/>
      <c r="F664" s="3"/>
    </row>
    <row r="665" spans="1:6">
      <c r="A665" s="3"/>
      <c r="B665" s="3"/>
      <c r="C665" s="3"/>
      <c r="D665" s="3"/>
      <c r="E665" s="3"/>
      <c r="F665" s="3"/>
    </row>
    <row r="666" spans="1:6">
      <c r="A666" s="3"/>
      <c r="B666" s="3"/>
      <c r="C666" s="3"/>
      <c r="D666" s="3"/>
      <c r="E666" s="3"/>
      <c r="F666" s="3"/>
    </row>
    <row r="667" spans="1:6">
      <c r="A667" s="3"/>
      <c r="B667" s="3"/>
      <c r="C667" s="3"/>
      <c r="D667" s="3"/>
      <c r="E667" s="3"/>
      <c r="F667" s="3"/>
    </row>
    <row r="668" spans="1:6">
      <c r="A668" s="3"/>
      <c r="B668" s="3"/>
      <c r="C668" s="3"/>
      <c r="D668" s="3"/>
      <c r="E668" s="3"/>
      <c r="F668" s="3"/>
    </row>
    <row r="669" spans="1:6">
      <c r="A669" s="3"/>
      <c r="B669" s="3"/>
      <c r="C669" s="3"/>
      <c r="D669" s="3"/>
      <c r="E669" s="3"/>
      <c r="F669" s="3"/>
    </row>
    <row r="670" spans="1:6">
      <c r="A670" s="3"/>
      <c r="B670" s="3"/>
      <c r="C670" s="3"/>
      <c r="D670" s="3"/>
      <c r="E670" s="3"/>
      <c r="F670" s="3"/>
    </row>
    <row r="671" spans="1:6">
      <c r="A671" s="3"/>
      <c r="B671" s="3"/>
      <c r="C671" s="3"/>
      <c r="D671" s="3"/>
      <c r="E671" s="3"/>
      <c r="F671" s="3"/>
    </row>
    <row r="672" spans="1:6">
      <c r="A672" s="3"/>
      <c r="B672" s="3"/>
      <c r="C672" s="3"/>
      <c r="D672" s="3"/>
      <c r="E672" s="3"/>
      <c r="F672" s="3"/>
    </row>
    <row r="673" spans="1:6">
      <c r="A673" s="3"/>
      <c r="B673" s="3"/>
      <c r="C673" s="3"/>
      <c r="D673" s="3"/>
      <c r="E673" s="3"/>
      <c r="F673" s="3"/>
    </row>
    <row r="674" spans="1:6">
      <c r="A674" s="3"/>
      <c r="B674" s="3"/>
      <c r="C674" s="3"/>
      <c r="D674" s="3"/>
      <c r="E674" s="3"/>
      <c r="F674" s="3"/>
    </row>
    <row r="675" spans="1:6">
      <c r="A675" s="3"/>
      <c r="B675" s="3"/>
      <c r="C675" s="3"/>
      <c r="D675" s="3"/>
      <c r="E675" s="3"/>
      <c r="F675" s="3"/>
    </row>
    <row r="676" spans="1:6">
      <c r="A676" s="3"/>
      <c r="B676" s="3"/>
      <c r="C676" s="3"/>
      <c r="D676" s="3"/>
      <c r="E676" s="3"/>
      <c r="F676" s="3"/>
    </row>
    <row r="677" spans="1:6">
      <c r="A677" s="3"/>
      <c r="B677" s="3"/>
      <c r="C677" s="3"/>
      <c r="D677" s="3"/>
      <c r="E677" s="3"/>
      <c r="F677" s="3"/>
    </row>
    <row r="678" spans="1:6">
      <c r="A678" s="3"/>
      <c r="B678" s="3"/>
      <c r="C678" s="3"/>
      <c r="D678" s="3"/>
      <c r="E678" s="3"/>
      <c r="F678" s="3"/>
    </row>
    <row r="679" spans="1:6">
      <c r="A679" s="3"/>
      <c r="B679" s="3"/>
      <c r="C679" s="3"/>
      <c r="D679" s="3"/>
      <c r="E679" s="3"/>
      <c r="F679" s="3"/>
    </row>
    <row r="680" spans="1:6">
      <c r="A680" s="3"/>
      <c r="B680" s="3"/>
      <c r="C680" s="3"/>
      <c r="D680" s="3"/>
      <c r="E680" s="3"/>
      <c r="F680" s="3"/>
    </row>
    <row r="681" spans="1:6">
      <c r="A681" s="3"/>
      <c r="B681" s="3"/>
      <c r="C681" s="3"/>
      <c r="D681" s="3"/>
      <c r="E681" s="3"/>
      <c r="F681" s="3"/>
    </row>
    <row r="682" spans="1:6">
      <c r="A682" s="3"/>
      <c r="B682" s="3"/>
      <c r="C682" s="3"/>
      <c r="D682" s="3"/>
      <c r="E682" s="3"/>
      <c r="F682" s="3"/>
    </row>
    <row r="683" spans="1:6">
      <c r="A683" s="3"/>
      <c r="B683" s="3"/>
      <c r="C683" s="3"/>
      <c r="D683" s="3"/>
      <c r="E683" s="3"/>
      <c r="F683" s="3"/>
    </row>
    <row r="684" spans="1:6">
      <c r="A684" s="3"/>
      <c r="B684" s="3"/>
      <c r="C684" s="3"/>
      <c r="D684" s="3"/>
      <c r="E684" s="3"/>
      <c r="F684" s="3"/>
    </row>
    <row r="685" spans="1:6">
      <c r="A685" s="3"/>
      <c r="B685" s="3"/>
      <c r="C685" s="3"/>
      <c r="D685" s="3"/>
      <c r="E685" s="3"/>
      <c r="F685" s="3"/>
    </row>
    <row r="686" spans="1:6">
      <c r="A686" s="3"/>
      <c r="B686" s="3"/>
      <c r="C686" s="3"/>
      <c r="D686" s="3"/>
      <c r="E686" s="3"/>
      <c r="F686" s="3"/>
    </row>
    <row r="687" spans="1:6">
      <c r="A687" s="3"/>
      <c r="B687" s="3"/>
      <c r="C687" s="3"/>
      <c r="D687" s="3"/>
      <c r="E687" s="3"/>
      <c r="F687" s="3"/>
    </row>
    <row r="688" spans="1:6">
      <c r="A688" s="3"/>
      <c r="B688" s="3"/>
      <c r="C688" s="3"/>
      <c r="D688" s="3"/>
      <c r="E688" s="3"/>
      <c r="F688" s="3"/>
    </row>
    <row r="689" spans="1:6">
      <c r="A689" s="3"/>
      <c r="B689" s="3"/>
      <c r="C689" s="3"/>
      <c r="D689" s="3"/>
      <c r="E689" s="3"/>
      <c r="F689" s="3"/>
    </row>
    <row r="690" spans="1:6">
      <c r="A690" s="3"/>
      <c r="B690" s="3"/>
      <c r="C690" s="3"/>
      <c r="D690" s="3"/>
      <c r="E690" s="3"/>
      <c r="F690" s="3"/>
    </row>
    <row r="691" spans="1:6">
      <c r="A691" s="3"/>
      <c r="B691" s="3"/>
      <c r="C691" s="3"/>
      <c r="D691" s="3"/>
      <c r="E691" s="3"/>
      <c r="F691" s="3"/>
    </row>
    <row r="692" spans="1:6">
      <c r="A692" s="3"/>
      <c r="B692" s="3"/>
      <c r="C692" s="3"/>
      <c r="D692" s="3"/>
      <c r="E692" s="3"/>
      <c r="F692" s="3"/>
    </row>
    <row r="693" spans="1:6">
      <c r="A693" s="3"/>
      <c r="B693" s="3"/>
      <c r="C693" s="3"/>
      <c r="D693" s="3"/>
      <c r="E693" s="3"/>
      <c r="F693" s="3"/>
    </row>
    <row r="694" spans="1:6">
      <c r="A694" s="3"/>
      <c r="B694" s="3"/>
      <c r="C694" s="3"/>
      <c r="D694" s="3"/>
      <c r="E694" s="3"/>
      <c r="F694" s="3"/>
    </row>
    <row r="695" spans="1:6">
      <c r="A695" s="3"/>
      <c r="B695" s="3"/>
      <c r="C695" s="3"/>
      <c r="D695" s="3"/>
      <c r="E695" s="3"/>
      <c r="F695" s="3"/>
    </row>
    <row r="696" spans="1:6">
      <c r="A696" s="3"/>
      <c r="B696" s="3"/>
      <c r="C696" s="3"/>
      <c r="D696" s="3"/>
      <c r="E696" s="3"/>
      <c r="F696" s="3"/>
    </row>
    <row r="697" spans="1:6">
      <c r="A697" s="3"/>
      <c r="B697" s="3"/>
      <c r="C697" s="3"/>
      <c r="D697" s="3"/>
      <c r="E697" s="3"/>
      <c r="F697" s="3"/>
    </row>
    <row r="698" spans="1:6">
      <c r="A698" s="3"/>
      <c r="B698" s="3"/>
      <c r="C698" s="3"/>
      <c r="D698" s="3"/>
      <c r="E698" s="3"/>
      <c r="F698" s="3"/>
    </row>
    <row r="699" spans="1:6">
      <c r="A699" s="3"/>
      <c r="B699" s="3"/>
      <c r="C699" s="3"/>
      <c r="D699" s="3"/>
      <c r="E699" s="3"/>
      <c r="F699" s="3"/>
    </row>
    <row r="700" spans="1:6">
      <c r="A700" s="3"/>
      <c r="B700" s="3"/>
      <c r="C700" s="3"/>
      <c r="D700" s="3"/>
      <c r="E700" s="3"/>
      <c r="F700" s="3"/>
    </row>
    <row r="701" spans="1:6">
      <c r="A701" s="3"/>
      <c r="B701" s="3"/>
      <c r="C701" s="3"/>
      <c r="D701" s="3"/>
      <c r="E701" s="3"/>
      <c r="F701" s="3"/>
    </row>
    <row r="702" spans="1:6">
      <c r="A702" s="3"/>
      <c r="B702" s="3"/>
      <c r="C702" s="3"/>
      <c r="D702" s="3"/>
      <c r="E702" s="3"/>
      <c r="F702" s="3"/>
    </row>
    <row r="703" spans="1:6">
      <c r="A703" s="3"/>
      <c r="B703" s="3"/>
      <c r="C703" s="3"/>
      <c r="D703" s="3"/>
      <c r="E703" s="3"/>
      <c r="F703" s="3"/>
    </row>
    <row r="704" spans="1:6">
      <c r="A704" s="3"/>
      <c r="B704" s="3"/>
      <c r="C704" s="3"/>
      <c r="D704" s="3"/>
      <c r="E704" s="3"/>
      <c r="F704" s="3"/>
    </row>
    <row r="705" spans="1:6">
      <c r="A705" s="3"/>
      <c r="B705" s="3"/>
      <c r="C705" s="3"/>
      <c r="D705" s="3"/>
      <c r="E705" s="3"/>
      <c r="F705" s="3"/>
    </row>
    <row r="706" spans="1:6">
      <c r="A706" s="3"/>
      <c r="B706" s="3"/>
      <c r="C706" s="3"/>
      <c r="D706" s="3"/>
      <c r="E706" s="3"/>
      <c r="F706" s="3"/>
    </row>
    <row r="707" spans="1:6">
      <c r="A707" s="3"/>
      <c r="B707" s="3"/>
      <c r="C707" s="3"/>
      <c r="D707" s="3"/>
      <c r="E707" s="3"/>
      <c r="F707" s="3"/>
    </row>
    <row r="708" spans="1:6">
      <c r="A708" s="3"/>
      <c r="B708" s="3"/>
      <c r="C708" s="3"/>
      <c r="D708" s="3"/>
      <c r="E708" s="3"/>
      <c r="F708" s="3"/>
    </row>
    <row r="709" spans="1:6">
      <c r="A709" s="3"/>
      <c r="B709" s="3"/>
      <c r="C709" s="3"/>
      <c r="D709" s="3"/>
      <c r="E709" s="3"/>
      <c r="F709" s="3"/>
    </row>
    <row r="710" spans="1:6">
      <c r="A710" s="3"/>
      <c r="B710" s="3"/>
      <c r="C710" s="3"/>
      <c r="D710" s="3"/>
      <c r="E710" s="3"/>
      <c r="F710" s="3"/>
    </row>
    <row r="711" spans="1:6">
      <c r="A711" s="3"/>
      <c r="B711" s="3"/>
      <c r="C711" s="3"/>
      <c r="D711" s="3"/>
      <c r="E711" s="3"/>
      <c r="F711" s="3"/>
    </row>
    <row r="712" spans="1:6">
      <c r="A712" s="3"/>
      <c r="B712" s="3"/>
      <c r="C712" s="3"/>
      <c r="D712" s="3"/>
      <c r="E712" s="3"/>
      <c r="F712" s="3"/>
    </row>
    <row r="713" spans="1:6">
      <c r="A713" s="3"/>
      <c r="B713" s="3"/>
      <c r="C713" s="3"/>
      <c r="D713" s="3"/>
      <c r="E713" s="3"/>
      <c r="F713" s="3"/>
    </row>
    <row r="714" spans="1:6">
      <c r="A714" s="3"/>
      <c r="B714" s="3"/>
      <c r="C714" s="3"/>
      <c r="D714" s="3"/>
      <c r="E714" s="3"/>
      <c r="F714" s="3"/>
    </row>
    <row r="715" spans="1:6">
      <c r="A715" s="3"/>
      <c r="B715" s="3"/>
      <c r="C715" s="3"/>
      <c r="D715" s="3"/>
      <c r="E715" s="3"/>
      <c r="F715" s="3"/>
    </row>
    <row r="716" spans="1:6">
      <c r="A716" s="3"/>
      <c r="B716" s="3"/>
      <c r="C716" s="3"/>
      <c r="D716" s="3"/>
      <c r="E716" s="3"/>
      <c r="F716" s="3"/>
    </row>
    <row r="717" spans="1:6">
      <c r="A717" s="3"/>
      <c r="B717" s="3"/>
      <c r="C717" s="3"/>
      <c r="D717" s="3"/>
      <c r="E717" s="3"/>
      <c r="F717" s="3"/>
    </row>
    <row r="718" spans="1:6">
      <c r="A718" s="3"/>
      <c r="B718" s="3"/>
      <c r="C718" s="3"/>
      <c r="D718" s="3"/>
      <c r="E718" s="3"/>
      <c r="F718" s="3"/>
    </row>
    <row r="719" spans="1:6">
      <c r="A719" s="3"/>
      <c r="B719" s="3"/>
      <c r="C719" s="3"/>
      <c r="D719" s="3"/>
      <c r="E719" s="3"/>
      <c r="F719" s="3"/>
    </row>
    <row r="720" spans="1:6">
      <c r="A720" s="3"/>
      <c r="B720" s="3"/>
      <c r="C720" s="3"/>
      <c r="D720" s="3"/>
      <c r="E720" s="3"/>
      <c r="F720" s="3"/>
    </row>
    <row r="721" spans="1:6">
      <c r="A721" s="3"/>
      <c r="B721" s="3"/>
      <c r="C721" s="3"/>
      <c r="D721" s="3"/>
      <c r="E721" s="3"/>
      <c r="F721" s="3"/>
    </row>
    <row r="722" spans="1:6">
      <c r="A722" s="3"/>
      <c r="B722" s="3"/>
      <c r="C722" s="3"/>
      <c r="D722" s="3"/>
      <c r="E722" s="3"/>
      <c r="F722" s="3"/>
    </row>
    <row r="723" spans="1:6">
      <c r="A723" s="3"/>
      <c r="B723" s="3"/>
      <c r="C723" s="3"/>
      <c r="D723" s="3"/>
      <c r="E723" s="3"/>
      <c r="F723" s="3"/>
    </row>
    <row r="724" spans="1:6">
      <c r="A724" s="3"/>
      <c r="B724" s="3"/>
      <c r="C724" s="3"/>
      <c r="D724" s="3"/>
      <c r="E724" s="3"/>
      <c r="F724" s="3"/>
    </row>
    <row r="725" spans="1:6">
      <c r="A725" s="3"/>
      <c r="B725" s="3"/>
      <c r="C725" s="3"/>
      <c r="D725" s="3"/>
      <c r="E725" s="3"/>
      <c r="F725" s="3"/>
    </row>
    <row r="726" spans="1:6">
      <c r="A726" s="3"/>
      <c r="B726" s="3"/>
      <c r="C726" s="3"/>
      <c r="D726" s="3"/>
      <c r="E726" s="3"/>
      <c r="F726" s="3"/>
    </row>
    <row r="727" spans="1:6">
      <c r="A727" s="3"/>
      <c r="B727" s="3"/>
      <c r="C727" s="3"/>
      <c r="D727" s="3"/>
      <c r="E727" s="3"/>
      <c r="F727" s="3"/>
    </row>
    <row r="728" spans="1:6">
      <c r="A728" s="3"/>
      <c r="B728" s="3"/>
      <c r="C728" s="3"/>
      <c r="D728" s="3"/>
      <c r="E728" s="3"/>
      <c r="F728" s="3"/>
    </row>
    <row r="729" spans="1:6">
      <c r="A729" s="3"/>
      <c r="B729" s="3"/>
      <c r="C729" s="3"/>
      <c r="D729" s="3"/>
      <c r="E729" s="3"/>
      <c r="F729" s="3"/>
    </row>
    <row r="730" spans="1:6">
      <c r="A730" s="3"/>
      <c r="B730" s="3"/>
      <c r="C730" s="3"/>
      <c r="D730" s="3"/>
      <c r="E730" s="3"/>
      <c r="F730" s="3"/>
    </row>
    <row r="731" spans="1:6">
      <c r="A731" s="3"/>
      <c r="B731" s="3"/>
      <c r="C731" s="3"/>
      <c r="D731" s="3"/>
      <c r="E731" s="3"/>
      <c r="F731" s="3"/>
    </row>
    <row r="732" spans="1:6">
      <c r="A732" s="3"/>
      <c r="B732" s="3"/>
      <c r="C732" s="3"/>
      <c r="D732" s="3"/>
      <c r="E732" s="3"/>
      <c r="F732" s="3"/>
    </row>
    <row r="733" spans="1:6">
      <c r="A733" s="3"/>
      <c r="B733" s="3"/>
      <c r="C733" s="3"/>
      <c r="D733" s="3"/>
      <c r="E733" s="3"/>
      <c r="F733" s="3"/>
    </row>
    <row r="734" spans="1:6">
      <c r="A734" s="3"/>
      <c r="B734" s="3"/>
      <c r="C734" s="3"/>
      <c r="D734" s="3"/>
      <c r="E734" s="3"/>
      <c r="F734" s="3"/>
    </row>
    <row r="735" spans="1:6">
      <c r="A735" s="3"/>
      <c r="B735" s="3"/>
      <c r="C735" s="3"/>
      <c r="D735" s="3"/>
      <c r="E735" s="3"/>
      <c r="F735" s="3"/>
    </row>
    <row r="736" spans="1:6">
      <c r="A736" s="3"/>
      <c r="B736" s="3"/>
      <c r="C736" s="3"/>
      <c r="D736" s="3"/>
      <c r="E736" s="3"/>
      <c r="F736" s="3"/>
    </row>
    <row r="737" spans="1:6">
      <c r="A737" s="3"/>
      <c r="B737" s="3"/>
      <c r="C737" s="3"/>
      <c r="D737" s="3"/>
      <c r="E737" s="3"/>
      <c r="F737" s="3"/>
    </row>
    <row r="738" spans="1:6">
      <c r="A738" s="3"/>
      <c r="B738" s="3"/>
      <c r="C738" s="3"/>
      <c r="D738" s="3"/>
      <c r="E738" s="3"/>
      <c r="F738" s="3"/>
    </row>
    <row r="739" spans="1:6">
      <c r="A739" s="3"/>
      <c r="B739" s="3"/>
      <c r="C739" s="3"/>
      <c r="D739" s="3"/>
      <c r="E739" s="3"/>
      <c r="F739" s="3"/>
    </row>
    <row r="740" spans="1:6">
      <c r="A740" s="3"/>
      <c r="B740" s="3"/>
      <c r="C740" s="3"/>
      <c r="D740" s="3"/>
      <c r="E740" s="3"/>
      <c r="F740" s="3"/>
    </row>
    <row r="741" spans="1:6">
      <c r="A741" s="3"/>
      <c r="B741" s="3"/>
      <c r="C741" s="3"/>
      <c r="D741" s="3"/>
      <c r="E741" s="3"/>
      <c r="F741" s="3"/>
    </row>
    <row r="742" spans="1:6">
      <c r="A742" s="3"/>
      <c r="B742" s="3"/>
      <c r="C742" s="3"/>
      <c r="D742" s="3"/>
      <c r="E742" s="3"/>
      <c r="F742" s="3"/>
    </row>
    <row r="743" spans="1:6">
      <c r="A743" s="3"/>
      <c r="B743" s="3"/>
      <c r="C743" s="3"/>
      <c r="D743" s="3"/>
      <c r="E743" s="3"/>
      <c r="F743" s="3"/>
    </row>
    <row r="744" spans="1:6">
      <c r="A744" s="3"/>
      <c r="B744" s="3"/>
      <c r="C744" s="3"/>
      <c r="D744" s="3"/>
      <c r="E744" s="3"/>
      <c r="F744" s="3"/>
    </row>
    <row r="745" spans="1:6">
      <c r="A745" s="3"/>
      <c r="B745" s="3"/>
      <c r="C745" s="3"/>
      <c r="D745" s="3"/>
      <c r="E745" s="3"/>
      <c r="F745" s="3"/>
    </row>
    <row r="746" spans="1:6">
      <c r="A746" s="3"/>
      <c r="B746" s="3"/>
      <c r="C746" s="3"/>
      <c r="D746" s="3"/>
      <c r="E746" s="3"/>
      <c r="F746" s="3"/>
    </row>
    <row r="747" spans="1:6">
      <c r="A747" s="3"/>
      <c r="B747" s="3"/>
      <c r="C747" s="3"/>
      <c r="D747" s="3"/>
      <c r="E747" s="3"/>
      <c r="F747" s="3"/>
    </row>
    <row r="748" spans="1:6">
      <c r="A748" s="3"/>
      <c r="B748" s="3"/>
      <c r="C748" s="3"/>
      <c r="D748" s="3"/>
      <c r="E748" s="3"/>
      <c r="F748" s="3"/>
    </row>
    <row r="749" spans="1:6">
      <c r="A749" s="3"/>
      <c r="B749" s="3"/>
      <c r="C749" s="3"/>
      <c r="D749" s="3"/>
      <c r="E749" s="3"/>
      <c r="F749" s="3"/>
    </row>
    <row r="750" spans="1:6">
      <c r="A750" s="3"/>
      <c r="B750" s="3"/>
      <c r="C750" s="3"/>
      <c r="D750" s="3"/>
      <c r="E750" s="3"/>
      <c r="F750" s="3"/>
    </row>
    <row r="751" spans="1:6">
      <c r="A751" s="3"/>
      <c r="B751" s="3"/>
      <c r="C751" s="3"/>
      <c r="D751" s="3"/>
      <c r="E751" s="3"/>
      <c r="F751" s="3"/>
    </row>
    <row r="752" spans="1:6">
      <c r="A752" s="3"/>
      <c r="B752" s="3"/>
      <c r="C752" s="3"/>
      <c r="D752" s="3"/>
      <c r="E752" s="3"/>
      <c r="F752" s="3"/>
    </row>
    <row r="753" spans="1:6">
      <c r="A753" s="3"/>
      <c r="B753" s="3"/>
      <c r="C753" s="3"/>
      <c r="D753" s="3"/>
      <c r="E753" s="3"/>
      <c r="F753" s="3"/>
    </row>
    <row r="754" spans="1:6">
      <c r="A754" s="3"/>
      <c r="B754" s="3"/>
      <c r="C754" s="3"/>
      <c r="D754" s="3"/>
      <c r="E754" s="3"/>
      <c r="F754" s="3"/>
    </row>
    <row r="755" spans="1:6">
      <c r="A755" s="3"/>
      <c r="B755" s="3"/>
      <c r="C755" s="3"/>
      <c r="D755" s="3"/>
      <c r="E755" s="3"/>
      <c r="F755" s="3"/>
    </row>
    <row r="756" spans="1:6">
      <c r="A756" s="3"/>
      <c r="B756" s="3"/>
      <c r="C756" s="3"/>
      <c r="D756" s="3"/>
      <c r="E756" s="3"/>
      <c r="F756" s="3"/>
    </row>
    <row r="757" spans="1:6">
      <c r="A757" s="3"/>
      <c r="B757" s="3"/>
      <c r="C757" s="3"/>
      <c r="D757" s="3"/>
      <c r="E757" s="3"/>
      <c r="F757" s="3"/>
    </row>
    <row r="758" spans="1:6">
      <c r="A758" s="3"/>
      <c r="B758" s="3"/>
      <c r="C758" s="3"/>
      <c r="D758" s="3"/>
      <c r="E758" s="3"/>
      <c r="F758" s="3"/>
    </row>
    <row r="759" spans="1:6">
      <c r="A759" s="3"/>
      <c r="B759" s="3"/>
      <c r="C759" s="3"/>
      <c r="D759" s="3"/>
      <c r="E759" s="3"/>
      <c r="F759" s="3"/>
    </row>
    <row r="760" spans="1:6">
      <c r="A760" s="3"/>
      <c r="B760" s="3"/>
      <c r="C760" s="3"/>
      <c r="D760" s="3"/>
      <c r="E760" s="3"/>
      <c r="F760" s="3"/>
    </row>
    <row r="761" spans="1:6">
      <c r="A761" s="3"/>
      <c r="B761" s="3"/>
      <c r="C761" s="3"/>
      <c r="D761" s="3"/>
      <c r="E761" s="3"/>
      <c r="F761" s="3"/>
    </row>
    <row r="762" spans="1:6">
      <c r="A762" s="3"/>
      <c r="B762" s="3"/>
      <c r="C762" s="3"/>
      <c r="D762" s="3"/>
      <c r="E762" s="3"/>
      <c r="F762" s="3"/>
    </row>
    <row r="763" spans="1:6">
      <c r="A763" s="3"/>
      <c r="B763" s="3"/>
      <c r="C763" s="3"/>
      <c r="D763" s="3"/>
      <c r="E763" s="3"/>
      <c r="F763" s="3"/>
    </row>
    <row r="764" spans="1:6">
      <c r="A764" s="3"/>
      <c r="B764" s="3"/>
      <c r="C764" s="3"/>
      <c r="D764" s="3"/>
      <c r="E764" s="3"/>
      <c r="F764" s="3"/>
    </row>
    <row r="765" spans="1:6">
      <c r="A765" s="3"/>
      <c r="B765" s="3"/>
      <c r="C765" s="3"/>
      <c r="D765" s="3"/>
      <c r="E765" s="3"/>
      <c r="F765" s="3"/>
    </row>
    <row r="766" spans="1:6">
      <c r="A766" s="3"/>
      <c r="B766" s="3"/>
      <c r="C766" s="3"/>
      <c r="D766" s="3"/>
      <c r="E766" s="3"/>
      <c r="F766" s="3"/>
    </row>
    <row r="767" spans="1:6">
      <c r="A767" s="3"/>
      <c r="B767" s="3"/>
      <c r="C767" s="3"/>
      <c r="D767" s="3"/>
      <c r="E767" s="3"/>
      <c r="F767" s="3"/>
    </row>
    <row r="768" spans="1:6">
      <c r="A768" s="3"/>
      <c r="B768" s="3"/>
      <c r="C768" s="3"/>
      <c r="D768" s="3"/>
      <c r="E768" s="3"/>
      <c r="F768" s="3"/>
    </row>
    <row r="769" spans="1:6">
      <c r="A769" s="3"/>
      <c r="B769" s="3"/>
      <c r="C769" s="3"/>
      <c r="D769" s="3"/>
      <c r="E769" s="3"/>
      <c r="F769" s="3"/>
    </row>
    <row r="770" spans="1:6">
      <c r="A770" s="3"/>
      <c r="B770" s="3"/>
      <c r="C770" s="3"/>
      <c r="D770" s="3"/>
      <c r="E770" s="3"/>
      <c r="F770" s="3"/>
    </row>
    <row r="771" spans="1:6">
      <c r="A771" s="3"/>
      <c r="B771" s="3"/>
      <c r="C771" s="3"/>
      <c r="D771" s="3"/>
      <c r="E771" s="3"/>
      <c r="F771" s="3"/>
    </row>
    <row r="772" spans="1:6">
      <c r="A772" s="3"/>
      <c r="B772" s="3"/>
      <c r="C772" s="3"/>
      <c r="D772" s="3"/>
      <c r="E772" s="3"/>
      <c r="F772" s="3"/>
    </row>
    <row r="773" spans="1:6">
      <c r="A773" s="3"/>
      <c r="B773" s="3"/>
      <c r="C773" s="3"/>
      <c r="D773" s="3"/>
      <c r="E773" s="3"/>
      <c r="F773" s="3"/>
    </row>
    <row r="774" spans="1:6">
      <c r="A774" s="3"/>
      <c r="B774" s="3"/>
      <c r="C774" s="3"/>
      <c r="D774" s="3"/>
      <c r="E774" s="3"/>
      <c r="F774" s="3"/>
    </row>
    <row r="775" spans="1:6">
      <c r="A775" s="3"/>
      <c r="B775" s="3"/>
      <c r="C775" s="3"/>
      <c r="D775" s="3"/>
      <c r="E775" s="3"/>
      <c r="F775" s="3"/>
    </row>
    <row r="776" spans="1:6">
      <c r="A776" s="3"/>
      <c r="B776" s="3"/>
      <c r="C776" s="3"/>
      <c r="D776" s="3"/>
      <c r="E776" s="3"/>
      <c r="F776" s="3"/>
    </row>
    <row r="777" spans="1:6">
      <c r="A777" s="3"/>
      <c r="B777" s="3"/>
      <c r="C777" s="3"/>
      <c r="D777" s="3"/>
      <c r="E777" s="3"/>
      <c r="F777" s="3"/>
    </row>
    <row r="778" spans="1:6">
      <c r="A778" s="3"/>
      <c r="B778" s="3"/>
      <c r="C778" s="3"/>
      <c r="D778" s="3"/>
      <c r="E778" s="3"/>
      <c r="F778" s="3"/>
    </row>
    <row r="779" spans="1:6">
      <c r="A779" s="3"/>
      <c r="B779" s="3"/>
      <c r="C779" s="3"/>
      <c r="D779" s="3"/>
      <c r="E779" s="3"/>
      <c r="F779" s="3"/>
    </row>
    <row r="780" spans="1:6">
      <c r="A780" s="3"/>
      <c r="B780" s="3"/>
      <c r="C780" s="3"/>
      <c r="D780" s="3"/>
      <c r="E780" s="3"/>
      <c r="F780" s="3"/>
    </row>
    <row r="781" spans="1:6">
      <c r="A781" s="3"/>
      <c r="B781" s="3"/>
      <c r="C781" s="3"/>
      <c r="D781" s="3"/>
      <c r="E781" s="3"/>
      <c r="F781" s="3"/>
    </row>
    <row r="782" spans="1:6">
      <c r="A782" s="3"/>
      <c r="B782" s="3"/>
      <c r="C782" s="3"/>
      <c r="D782" s="3"/>
      <c r="E782" s="3"/>
      <c r="F782" s="3"/>
    </row>
    <row r="783" spans="1:6">
      <c r="A783" s="3"/>
      <c r="B783" s="3"/>
      <c r="C783" s="3"/>
      <c r="D783" s="3"/>
      <c r="E783" s="3"/>
      <c r="F783" s="3"/>
    </row>
    <row r="784" spans="1:6">
      <c r="A784" s="3"/>
      <c r="B784" s="3"/>
      <c r="C784" s="3"/>
      <c r="D784" s="3"/>
      <c r="E784" s="3"/>
      <c r="F784" s="3"/>
    </row>
    <row r="785" spans="1:6">
      <c r="A785" s="3"/>
      <c r="B785" s="3"/>
      <c r="C785" s="3"/>
      <c r="D785" s="3"/>
      <c r="E785" s="3"/>
      <c r="F785" s="3"/>
    </row>
    <row r="786" spans="1:6">
      <c r="A786" s="3"/>
      <c r="B786" s="3"/>
      <c r="C786" s="3"/>
      <c r="D786" s="3"/>
      <c r="E786" s="3"/>
      <c r="F786" s="3"/>
    </row>
    <row r="787" spans="1:6">
      <c r="A787" s="3"/>
      <c r="B787" s="3"/>
      <c r="C787" s="3"/>
      <c r="D787" s="3"/>
      <c r="E787" s="3"/>
      <c r="F787" s="3"/>
    </row>
    <row r="788" spans="1:6">
      <c r="A788" s="3"/>
      <c r="B788" s="3"/>
      <c r="C788" s="3"/>
      <c r="D788" s="3"/>
      <c r="E788" s="3"/>
      <c r="F788" s="3"/>
    </row>
    <row r="789" spans="1:6">
      <c r="A789" s="3"/>
      <c r="B789" s="3"/>
      <c r="C789" s="3"/>
      <c r="D789" s="3"/>
      <c r="E789" s="3"/>
      <c r="F789" s="3"/>
    </row>
    <row r="790" spans="1:6">
      <c r="A790" s="3"/>
      <c r="B790" s="3"/>
      <c r="C790" s="3"/>
      <c r="D790" s="3"/>
      <c r="E790" s="3"/>
      <c r="F790" s="3"/>
    </row>
    <row r="791" spans="1:6">
      <c r="A791" s="3"/>
      <c r="B791" s="3"/>
      <c r="C791" s="3"/>
      <c r="D791" s="3"/>
      <c r="E791" s="3"/>
      <c r="F791" s="3"/>
    </row>
    <row r="792" spans="1:6">
      <c r="A792" s="3"/>
      <c r="B792" s="3"/>
      <c r="C792" s="3"/>
      <c r="D792" s="3"/>
      <c r="E792" s="3"/>
      <c r="F792" s="3"/>
    </row>
    <row r="793" spans="1:6">
      <c r="A793" s="3"/>
      <c r="B793" s="3"/>
      <c r="C793" s="3"/>
      <c r="D793" s="3"/>
      <c r="E793" s="3"/>
      <c r="F793" s="3"/>
    </row>
    <row r="794" spans="1:6">
      <c r="A794" s="3"/>
      <c r="B794" s="3"/>
      <c r="C794" s="3"/>
      <c r="D794" s="3"/>
      <c r="E794" s="3"/>
      <c r="F794" s="3"/>
    </row>
    <row r="795" spans="1:6">
      <c r="A795" s="3"/>
      <c r="B795" s="3"/>
      <c r="C795" s="3"/>
      <c r="D795" s="3"/>
      <c r="E795" s="3"/>
      <c r="F795" s="3"/>
    </row>
    <row r="796" spans="1:6">
      <c r="A796" s="3"/>
      <c r="B796" s="3"/>
      <c r="C796" s="3"/>
      <c r="D796" s="3"/>
      <c r="E796" s="3"/>
      <c r="F796" s="3"/>
    </row>
    <row r="797" spans="1:6">
      <c r="A797" s="3"/>
      <c r="B797" s="3"/>
      <c r="C797" s="3"/>
      <c r="D797" s="3"/>
      <c r="E797" s="3"/>
      <c r="F797" s="3"/>
    </row>
    <row r="798" spans="1:6">
      <c r="A798" s="3"/>
      <c r="B798" s="3"/>
      <c r="C798" s="3"/>
      <c r="D798" s="3"/>
      <c r="E798" s="3"/>
      <c r="F798" s="3"/>
    </row>
    <row r="799" spans="1:6">
      <c r="A799" s="3"/>
      <c r="B799" s="3"/>
      <c r="C799" s="3"/>
      <c r="D799" s="3"/>
      <c r="E799" s="3"/>
      <c r="F799" s="3"/>
    </row>
    <row r="800" spans="1:6">
      <c r="A800" s="3"/>
      <c r="B800" s="3"/>
      <c r="C800" s="3"/>
      <c r="D800" s="3"/>
      <c r="E800" s="3"/>
      <c r="F800" s="3"/>
    </row>
    <row r="801" spans="1:6">
      <c r="A801" s="3"/>
      <c r="B801" s="3"/>
      <c r="C801" s="3"/>
      <c r="D801" s="3"/>
      <c r="E801" s="3"/>
      <c r="F801" s="3"/>
    </row>
    <row r="802" spans="1:6">
      <c r="A802" s="3"/>
      <c r="B802" s="3"/>
      <c r="C802" s="3"/>
      <c r="D802" s="3"/>
      <c r="E802" s="3"/>
      <c r="F802" s="3"/>
    </row>
    <row r="803" spans="1:6">
      <c r="A803" s="3"/>
      <c r="B803" s="3"/>
      <c r="C803" s="3"/>
      <c r="D803" s="3"/>
      <c r="E803" s="3"/>
      <c r="F803" s="3"/>
    </row>
    <row r="804" spans="1:6">
      <c r="A804" s="3"/>
      <c r="B804" s="3"/>
      <c r="C804" s="3"/>
      <c r="D804" s="3"/>
      <c r="E804" s="3"/>
      <c r="F804" s="3"/>
    </row>
    <row r="805" spans="1:6">
      <c r="A805" s="3"/>
      <c r="B805" s="3"/>
      <c r="C805" s="3"/>
      <c r="D805" s="3"/>
      <c r="E805" s="3"/>
      <c r="F805" s="3"/>
    </row>
    <row r="806" spans="1:6">
      <c r="A806" s="3"/>
      <c r="B806" s="3"/>
      <c r="C806" s="3"/>
      <c r="D806" s="3"/>
      <c r="E806" s="3"/>
      <c r="F806" s="3"/>
    </row>
    <row r="807" spans="1:6">
      <c r="A807" s="3"/>
      <c r="B807" s="3"/>
      <c r="C807" s="3"/>
      <c r="D807" s="3"/>
      <c r="E807" s="3"/>
      <c r="F807" s="3"/>
    </row>
    <row r="808" spans="1:6">
      <c r="A808" s="3"/>
      <c r="B808" s="3"/>
      <c r="C808" s="3"/>
      <c r="D808" s="3"/>
      <c r="E808" s="3"/>
      <c r="F808" s="3"/>
    </row>
    <row r="809" spans="1:6">
      <c r="A809" s="3"/>
      <c r="B809" s="3"/>
      <c r="C809" s="3"/>
      <c r="D809" s="3"/>
      <c r="E809" s="3"/>
      <c r="F809" s="3"/>
    </row>
    <row r="810" spans="1:6">
      <c r="A810" s="3"/>
      <c r="B810" s="3"/>
      <c r="C810" s="3"/>
      <c r="D810" s="3"/>
      <c r="E810" s="3"/>
      <c r="F810" s="3"/>
    </row>
    <row r="811" spans="1:6">
      <c r="A811" s="3"/>
      <c r="B811" s="3"/>
      <c r="C811" s="3"/>
      <c r="D811" s="3"/>
      <c r="E811" s="3"/>
      <c r="F811" s="3"/>
    </row>
    <row r="812" spans="1:6">
      <c r="A812" s="3"/>
      <c r="B812" s="3"/>
      <c r="C812" s="3"/>
      <c r="D812" s="3"/>
      <c r="E812" s="3"/>
      <c r="F812" s="3"/>
    </row>
    <row r="813" spans="1:6">
      <c r="A813" s="3"/>
      <c r="B813" s="3"/>
      <c r="C813" s="3"/>
      <c r="D813" s="3"/>
      <c r="E813" s="3"/>
      <c r="F813" s="3"/>
    </row>
    <row r="814" spans="1:6">
      <c r="A814" s="3"/>
      <c r="B814" s="3"/>
      <c r="C814" s="3"/>
      <c r="D814" s="3"/>
      <c r="E814" s="3"/>
      <c r="F814" s="3"/>
    </row>
    <row r="815" spans="1:6">
      <c r="A815" s="3"/>
      <c r="B815" s="3"/>
      <c r="C815" s="3"/>
      <c r="D815" s="3"/>
      <c r="E815" s="3"/>
      <c r="F815" s="3"/>
    </row>
    <row r="816" spans="1:6">
      <c r="A816" s="3"/>
      <c r="B816" s="3"/>
      <c r="C816" s="3"/>
      <c r="D816" s="3"/>
      <c r="E816" s="3"/>
      <c r="F816" s="3"/>
    </row>
    <row r="817" spans="1:6">
      <c r="A817" s="3"/>
      <c r="B817" s="3"/>
      <c r="C817" s="3"/>
      <c r="D817" s="3"/>
      <c r="E817" s="3"/>
      <c r="F817" s="3"/>
    </row>
    <row r="818" spans="1:6">
      <c r="A818" s="3"/>
      <c r="B818" s="3"/>
      <c r="C818" s="3"/>
      <c r="D818" s="3"/>
      <c r="E818" s="3"/>
      <c r="F818" s="3"/>
    </row>
    <row r="819" spans="1:6">
      <c r="A819" s="3"/>
      <c r="B819" s="3"/>
      <c r="C819" s="3"/>
      <c r="D819" s="3"/>
      <c r="E819" s="3"/>
      <c r="F819" s="3"/>
    </row>
    <row r="820" spans="1:6">
      <c r="A820" s="3"/>
      <c r="B820" s="3"/>
      <c r="C820" s="3"/>
      <c r="D820" s="3"/>
      <c r="E820" s="3"/>
      <c r="F820" s="3"/>
    </row>
    <row r="821" spans="1:6">
      <c r="A821" s="3"/>
      <c r="B821" s="3"/>
      <c r="C821" s="3"/>
      <c r="D821" s="3"/>
      <c r="E821" s="3"/>
      <c r="F821" s="3"/>
    </row>
    <row r="822" spans="1:6">
      <c r="A822" s="3"/>
      <c r="B822" s="3"/>
      <c r="C822" s="3"/>
      <c r="D822" s="3"/>
      <c r="E822" s="3"/>
      <c r="F822" s="3"/>
    </row>
    <row r="823" spans="1:6">
      <c r="A823" s="3"/>
      <c r="B823" s="3"/>
      <c r="C823" s="3"/>
      <c r="D823" s="3"/>
      <c r="E823" s="3"/>
      <c r="F823" s="3"/>
    </row>
    <row r="824" spans="1:6">
      <c r="A824" s="3"/>
      <c r="B824" s="3"/>
      <c r="C824" s="3"/>
      <c r="D824" s="3"/>
      <c r="E824" s="3"/>
      <c r="F824" s="3"/>
    </row>
    <row r="825" spans="1:6">
      <c r="A825" s="3"/>
      <c r="B825" s="3"/>
      <c r="C825" s="3"/>
      <c r="D825" s="3"/>
      <c r="E825" s="3"/>
      <c r="F825" s="3"/>
    </row>
    <row r="826" spans="1:6">
      <c r="A826" s="3"/>
      <c r="B826" s="3"/>
      <c r="C826" s="3"/>
      <c r="D826" s="3"/>
      <c r="E826" s="3"/>
      <c r="F826" s="3"/>
    </row>
    <row r="827" spans="1:6">
      <c r="A827" s="3"/>
      <c r="B827" s="3"/>
      <c r="C827" s="3"/>
      <c r="D827" s="3"/>
      <c r="E827" s="3"/>
      <c r="F827" s="3"/>
    </row>
    <row r="828" spans="1:6">
      <c r="A828" s="3"/>
      <c r="B828" s="3"/>
      <c r="C828" s="3"/>
      <c r="D828" s="3"/>
      <c r="E828" s="3"/>
      <c r="F828" s="3"/>
    </row>
    <row r="829" spans="1:6">
      <c r="A829" s="3"/>
      <c r="B829" s="3"/>
      <c r="C829" s="3"/>
      <c r="D829" s="3"/>
      <c r="E829" s="3"/>
      <c r="F829" s="3"/>
    </row>
    <row r="830" spans="1:6">
      <c r="A830" s="3"/>
      <c r="B830" s="3"/>
      <c r="C830" s="3"/>
      <c r="D830" s="3"/>
      <c r="E830" s="3"/>
      <c r="F830" s="3"/>
    </row>
    <row r="831" spans="1:6">
      <c r="A831" s="3"/>
      <c r="B831" s="3"/>
      <c r="C831" s="3"/>
      <c r="D831" s="3"/>
      <c r="E831" s="3"/>
      <c r="F831" s="3"/>
    </row>
    <row r="832" spans="1:6">
      <c r="A832" s="3"/>
      <c r="B832" s="3"/>
      <c r="C832" s="3"/>
      <c r="D832" s="3"/>
      <c r="E832" s="3"/>
      <c r="F832" s="3"/>
    </row>
    <row r="833" spans="1:6">
      <c r="A833" s="3"/>
      <c r="B833" s="3"/>
      <c r="C833" s="3"/>
      <c r="D833" s="3"/>
      <c r="E833" s="3"/>
      <c r="F833" s="3"/>
    </row>
    <row r="834" spans="1:6">
      <c r="A834" s="3"/>
      <c r="B834" s="3"/>
      <c r="C834" s="3"/>
      <c r="D834" s="3"/>
      <c r="E834" s="3"/>
      <c r="F834" s="3"/>
    </row>
    <row r="835" spans="1:6">
      <c r="A835" s="3"/>
      <c r="B835" s="3"/>
      <c r="C835" s="3"/>
      <c r="D835" s="3"/>
      <c r="E835" s="3"/>
      <c r="F835" s="3"/>
    </row>
    <row r="836" spans="1:6">
      <c r="A836" s="3"/>
      <c r="B836" s="3"/>
      <c r="C836" s="3"/>
      <c r="D836" s="3"/>
      <c r="E836" s="3"/>
      <c r="F836" s="3"/>
    </row>
    <row r="837" spans="1:6">
      <c r="A837" s="3"/>
      <c r="B837" s="3"/>
      <c r="C837" s="3"/>
      <c r="D837" s="3"/>
      <c r="E837" s="3"/>
      <c r="F837" s="3"/>
    </row>
    <row r="838" spans="1:6">
      <c r="A838" s="3"/>
      <c r="B838" s="3"/>
      <c r="C838" s="3"/>
      <c r="D838" s="3"/>
      <c r="E838" s="3"/>
      <c r="F838" s="3"/>
    </row>
    <row r="839" spans="1:6">
      <c r="A839" s="3"/>
      <c r="B839" s="3"/>
      <c r="C839" s="3"/>
      <c r="D839" s="3"/>
      <c r="E839" s="3"/>
      <c r="F839" s="3"/>
    </row>
    <row r="840" spans="1:6">
      <c r="A840" s="3"/>
      <c r="B840" s="3"/>
      <c r="C840" s="3"/>
      <c r="D840" s="3"/>
      <c r="E840" s="3"/>
      <c r="F840" s="3"/>
    </row>
    <row r="841" spans="1:6">
      <c r="A841" s="3"/>
      <c r="B841" s="3"/>
      <c r="C841" s="3"/>
      <c r="D841" s="3"/>
      <c r="E841" s="3"/>
      <c r="F841" s="3"/>
    </row>
    <row r="842" spans="1:6">
      <c r="A842" s="3"/>
      <c r="B842" s="3"/>
      <c r="C842" s="3"/>
      <c r="D842" s="3"/>
      <c r="E842" s="3"/>
      <c r="F842" s="3"/>
    </row>
    <row r="843" spans="1:6">
      <c r="A843" s="3"/>
      <c r="B843" s="3"/>
      <c r="C843" s="3"/>
      <c r="D843" s="3"/>
      <c r="E843" s="3"/>
      <c r="F843" s="3"/>
    </row>
    <row r="844" spans="1:6">
      <c r="A844" s="3"/>
      <c r="B844" s="3"/>
      <c r="C844" s="3"/>
      <c r="D844" s="3"/>
      <c r="E844" s="3"/>
      <c r="F844" s="3"/>
    </row>
    <row r="845" spans="1:6">
      <c r="A845" s="3"/>
      <c r="B845" s="3"/>
      <c r="C845" s="3"/>
      <c r="D845" s="3"/>
      <c r="E845" s="3"/>
      <c r="F845" s="3"/>
    </row>
    <row r="846" spans="1:6">
      <c r="A846" s="3"/>
      <c r="B846" s="3"/>
      <c r="C846" s="3"/>
      <c r="D846" s="3"/>
      <c r="E846" s="3"/>
      <c r="F846" s="3"/>
    </row>
    <row r="847" spans="1:6">
      <c r="A847" s="3"/>
      <c r="B847" s="3"/>
      <c r="C847" s="3"/>
      <c r="D847" s="3"/>
      <c r="E847" s="3"/>
      <c r="F847" s="3"/>
    </row>
    <row r="848" spans="1:6">
      <c r="A848" s="3"/>
      <c r="B848" s="3"/>
      <c r="C848" s="3"/>
      <c r="D848" s="3"/>
      <c r="E848" s="3"/>
      <c r="F848" s="3"/>
    </row>
    <row r="849" spans="1:6">
      <c r="A849" s="3"/>
      <c r="B849" s="3"/>
      <c r="C849" s="3"/>
      <c r="D849" s="3"/>
      <c r="E849" s="3"/>
      <c r="F849" s="3"/>
    </row>
    <row r="850" spans="1:6">
      <c r="A850" s="3"/>
      <c r="B850" s="3"/>
      <c r="C850" s="3"/>
      <c r="D850" s="3"/>
      <c r="E850" s="3"/>
      <c r="F850" s="3"/>
    </row>
    <row r="851" spans="1:6">
      <c r="A851" s="3"/>
      <c r="B851" s="3"/>
      <c r="C851" s="3"/>
      <c r="D851" s="3"/>
      <c r="E851" s="3"/>
      <c r="F851" s="3"/>
    </row>
    <row r="852" spans="1:6">
      <c r="A852" s="3"/>
      <c r="B852" s="3"/>
      <c r="C852" s="3"/>
      <c r="D852" s="3"/>
      <c r="E852" s="3"/>
      <c r="F852" s="3"/>
    </row>
    <row r="853" spans="1:6">
      <c r="A853" s="3"/>
      <c r="B853" s="3"/>
      <c r="C853" s="3"/>
      <c r="D853" s="3"/>
      <c r="E853" s="3"/>
      <c r="F853" s="3"/>
    </row>
    <row r="854" spans="1:6">
      <c r="A854" s="3"/>
      <c r="B854" s="3"/>
      <c r="C854" s="3"/>
      <c r="D854" s="3"/>
      <c r="E854" s="3"/>
      <c r="F854" s="3"/>
    </row>
    <row r="855" spans="1:6">
      <c r="A855" s="3"/>
      <c r="B855" s="3"/>
      <c r="C855" s="3"/>
      <c r="D855" s="3"/>
      <c r="E855" s="3"/>
      <c r="F855" s="3"/>
    </row>
    <row r="856" spans="1:6">
      <c r="A856" s="3"/>
      <c r="B856" s="3"/>
      <c r="C856" s="3"/>
      <c r="D856" s="3"/>
      <c r="E856" s="3"/>
      <c r="F856" s="3"/>
    </row>
    <row r="857" spans="1:6">
      <c r="A857" s="3"/>
      <c r="B857" s="3"/>
      <c r="C857" s="3"/>
      <c r="D857" s="3"/>
      <c r="E857" s="3"/>
      <c r="F857" s="3"/>
    </row>
    <row r="858" spans="1:6">
      <c r="A858" s="3"/>
      <c r="B858" s="3"/>
      <c r="C858" s="3"/>
      <c r="D858" s="3"/>
      <c r="E858" s="3"/>
      <c r="F858" s="3"/>
    </row>
    <row r="859" spans="1:6">
      <c r="A859" s="3"/>
      <c r="B859" s="3"/>
      <c r="C859" s="3"/>
      <c r="D859" s="3"/>
      <c r="E859" s="3"/>
      <c r="F859" s="3"/>
    </row>
    <row r="860" spans="1:6">
      <c r="A860" s="3"/>
      <c r="B860" s="3"/>
      <c r="C860" s="3"/>
      <c r="D860" s="3"/>
      <c r="E860" s="3"/>
      <c r="F860" s="3"/>
    </row>
    <row r="861" spans="1:6">
      <c r="A861" s="3"/>
      <c r="B861" s="3"/>
      <c r="C861" s="3"/>
      <c r="D861" s="3"/>
      <c r="E861" s="3"/>
      <c r="F861" s="3"/>
    </row>
    <row r="862" spans="1:6">
      <c r="A862" s="3"/>
      <c r="B862" s="3"/>
      <c r="C862" s="3"/>
      <c r="D862" s="3"/>
      <c r="E862" s="3"/>
      <c r="F862" s="3"/>
    </row>
    <row r="863" spans="1:6">
      <c r="A863" s="3"/>
      <c r="B863" s="3"/>
      <c r="C863" s="3"/>
      <c r="D863" s="3"/>
      <c r="E863" s="3"/>
      <c r="F863" s="3"/>
    </row>
    <row r="864" spans="1:6">
      <c r="A864" s="3"/>
      <c r="B864" s="3"/>
      <c r="C864" s="3"/>
      <c r="D864" s="3"/>
      <c r="E864" s="3"/>
      <c r="F864" s="3"/>
    </row>
    <row r="865" spans="1:6">
      <c r="A865" s="3"/>
      <c r="B865" s="3"/>
      <c r="C865" s="3"/>
      <c r="D865" s="3"/>
      <c r="E865" s="3"/>
      <c r="F865" s="3"/>
    </row>
    <row r="866" spans="1:6">
      <c r="A866" s="3"/>
      <c r="B866" s="3"/>
      <c r="C866" s="3"/>
      <c r="D866" s="3"/>
      <c r="E866" s="3"/>
      <c r="F866" s="3"/>
    </row>
    <row r="867" spans="1:6">
      <c r="A867" s="3"/>
      <c r="B867" s="3"/>
      <c r="C867" s="3"/>
      <c r="D867" s="3"/>
      <c r="E867" s="3"/>
      <c r="F867" s="3"/>
    </row>
    <row r="868" spans="1:6">
      <c r="A868" s="3"/>
      <c r="B868" s="3"/>
      <c r="C868" s="3"/>
      <c r="D868" s="3"/>
      <c r="E868" s="3"/>
      <c r="F868" s="3"/>
    </row>
    <row r="869" spans="1:6">
      <c r="A869" s="3"/>
      <c r="B869" s="3"/>
      <c r="C869" s="3"/>
      <c r="D869" s="3"/>
      <c r="E869" s="3"/>
      <c r="F869" s="3"/>
    </row>
    <row r="870" spans="1:6">
      <c r="A870" s="3"/>
      <c r="B870" s="3"/>
      <c r="C870" s="3"/>
      <c r="D870" s="3"/>
      <c r="E870" s="3"/>
      <c r="F870" s="3"/>
    </row>
    <row r="871" spans="1:6">
      <c r="A871" s="3"/>
      <c r="B871" s="3"/>
      <c r="C871" s="3"/>
      <c r="D871" s="3"/>
      <c r="E871" s="3"/>
      <c r="F871" s="3"/>
    </row>
    <row r="872" spans="1:6">
      <c r="A872" s="3"/>
      <c r="B872" s="3"/>
      <c r="C872" s="3"/>
      <c r="D872" s="3"/>
      <c r="E872" s="3"/>
      <c r="F872" s="3"/>
    </row>
    <row r="873" spans="1:6">
      <c r="A873" s="3"/>
      <c r="B873" s="3"/>
      <c r="C873" s="3"/>
      <c r="D873" s="3"/>
      <c r="E873" s="3"/>
      <c r="F873" s="3"/>
    </row>
    <row r="874" spans="1:6">
      <c r="A874" s="3"/>
      <c r="B874" s="3"/>
      <c r="C874" s="3"/>
      <c r="D874" s="3"/>
      <c r="E874" s="3"/>
      <c r="F874" s="3"/>
    </row>
    <row r="875" spans="1:6">
      <c r="A875" s="3"/>
      <c r="B875" s="3"/>
      <c r="C875" s="3"/>
      <c r="D875" s="3"/>
      <c r="E875" s="3"/>
      <c r="F875" s="3"/>
    </row>
    <row r="876" spans="1:6">
      <c r="A876" s="3"/>
      <c r="B876" s="3"/>
      <c r="C876" s="3"/>
      <c r="D876" s="3"/>
      <c r="E876" s="3"/>
      <c r="F876" s="3"/>
    </row>
    <row r="877" spans="1:6">
      <c r="A877" s="3"/>
      <c r="B877" s="3"/>
      <c r="C877" s="3"/>
      <c r="D877" s="3"/>
      <c r="E877" s="3"/>
      <c r="F877" s="3"/>
    </row>
    <row r="878" spans="1:6">
      <c r="A878" s="3"/>
      <c r="B878" s="3"/>
      <c r="C878" s="3"/>
      <c r="D878" s="3"/>
      <c r="E878" s="3"/>
      <c r="F878" s="3"/>
    </row>
    <row r="879" spans="1:6">
      <c r="A879" s="3"/>
      <c r="B879" s="3"/>
      <c r="C879" s="3"/>
      <c r="D879" s="3"/>
      <c r="E879" s="3"/>
      <c r="F879" s="3"/>
    </row>
    <row r="880" spans="1:6">
      <c r="A880" s="3"/>
      <c r="B880" s="3"/>
      <c r="C880" s="3"/>
      <c r="D880" s="3"/>
      <c r="E880" s="3"/>
      <c r="F880" s="3"/>
    </row>
    <row r="881" spans="1:6">
      <c r="A881" s="3"/>
      <c r="B881" s="3"/>
      <c r="C881" s="3"/>
      <c r="D881" s="3"/>
      <c r="E881" s="3"/>
      <c r="F881" s="3"/>
    </row>
    <row r="882" spans="1:6">
      <c r="A882" s="3"/>
      <c r="B882" s="3"/>
      <c r="C882" s="3"/>
      <c r="D882" s="3"/>
      <c r="E882" s="3"/>
      <c r="F882" s="3"/>
    </row>
    <row r="883" spans="1:6">
      <c r="A883" s="3"/>
      <c r="B883" s="3"/>
      <c r="C883" s="3"/>
      <c r="D883" s="3"/>
      <c r="E883" s="3"/>
      <c r="F883" s="3"/>
    </row>
    <row r="884" spans="1:6">
      <c r="A884" s="3"/>
      <c r="B884" s="3"/>
      <c r="C884" s="3"/>
      <c r="D884" s="3"/>
      <c r="E884" s="3"/>
      <c r="F884" s="3"/>
    </row>
    <row r="885" spans="1:6">
      <c r="A885" s="3"/>
      <c r="B885" s="3"/>
      <c r="C885" s="3"/>
      <c r="D885" s="3"/>
      <c r="E885" s="3"/>
      <c r="F885" s="3"/>
    </row>
    <row r="886" spans="1:6">
      <c r="A886" s="3"/>
      <c r="B886" s="3"/>
      <c r="C886" s="3"/>
      <c r="D886" s="3"/>
      <c r="E886" s="3"/>
      <c r="F886" s="3"/>
    </row>
    <row r="887" spans="1:6">
      <c r="A887" s="3"/>
      <c r="B887" s="3"/>
      <c r="C887" s="3"/>
      <c r="D887" s="3"/>
      <c r="E887" s="3"/>
      <c r="F887" s="3"/>
    </row>
    <row r="888" spans="1:6">
      <c r="A888" s="3"/>
      <c r="B888" s="3"/>
      <c r="C888" s="3"/>
      <c r="D888" s="3"/>
      <c r="E888" s="3"/>
      <c r="F888" s="3"/>
    </row>
    <row r="889" spans="1:6">
      <c r="A889" s="3"/>
      <c r="B889" s="3"/>
      <c r="C889" s="3"/>
      <c r="D889" s="3"/>
      <c r="E889" s="3"/>
      <c r="F889" s="3"/>
    </row>
    <row r="890" spans="1:6">
      <c r="A890" s="3"/>
      <c r="B890" s="3"/>
      <c r="C890" s="3"/>
      <c r="D890" s="3"/>
      <c r="E890" s="3"/>
      <c r="F890" s="3"/>
    </row>
    <row r="891" spans="1:6">
      <c r="A891" s="3"/>
      <c r="B891" s="3"/>
      <c r="C891" s="3"/>
      <c r="D891" s="3"/>
      <c r="E891" s="3"/>
      <c r="F891" s="3"/>
    </row>
    <row r="892" spans="1:6">
      <c r="A892" s="3"/>
      <c r="B892" s="3"/>
      <c r="C892" s="3"/>
      <c r="D892" s="3"/>
      <c r="E892" s="3"/>
      <c r="F892" s="3"/>
    </row>
    <row r="893" spans="1:6">
      <c r="A893" s="3"/>
      <c r="B893" s="3"/>
      <c r="C893" s="3"/>
      <c r="D893" s="3"/>
      <c r="E893" s="3"/>
      <c r="F893" s="3"/>
    </row>
    <row r="894" spans="1:6">
      <c r="A894" s="3"/>
      <c r="B894" s="3"/>
      <c r="C894" s="3"/>
      <c r="D894" s="3"/>
      <c r="E894" s="3"/>
      <c r="F894" s="3"/>
    </row>
    <row r="895" spans="1:6">
      <c r="A895" s="3"/>
      <c r="B895" s="3"/>
      <c r="C895" s="3"/>
      <c r="D895" s="3"/>
      <c r="E895" s="3"/>
      <c r="F895" s="3"/>
    </row>
    <row r="896" spans="1:6">
      <c r="A896" s="3"/>
      <c r="B896" s="3"/>
      <c r="C896" s="3"/>
      <c r="D896" s="3"/>
      <c r="E896" s="3"/>
      <c r="F896" s="3"/>
    </row>
    <row r="897" spans="1:6">
      <c r="A897" s="3"/>
      <c r="B897" s="3"/>
      <c r="C897" s="3"/>
      <c r="D897" s="3"/>
      <c r="E897" s="3"/>
      <c r="F897" s="3"/>
    </row>
    <row r="898" spans="1:6">
      <c r="A898" s="3"/>
      <c r="B898" s="3"/>
      <c r="C898" s="3"/>
      <c r="D898" s="3"/>
      <c r="E898" s="3"/>
      <c r="F898" s="3"/>
    </row>
    <row r="899" spans="1:6">
      <c r="A899" s="3"/>
      <c r="B899" s="3"/>
      <c r="C899" s="3"/>
      <c r="D899" s="3"/>
      <c r="E899" s="3"/>
      <c r="F899" s="3"/>
    </row>
    <row r="900" spans="1:6">
      <c r="A900" s="3"/>
      <c r="B900" s="3"/>
      <c r="C900" s="3"/>
      <c r="D900" s="3"/>
      <c r="E900" s="3"/>
      <c r="F900" s="3"/>
    </row>
    <row r="901" spans="1:6">
      <c r="A901" s="3"/>
      <c r="B901" s="3"/>
      <c r="C901" s="3"/>
      <c r="D901" s="3"/>
      <c r="E901" s="3"/>
      <c r="F901" s="3"/>
    </row>
    <row r="902" spans="1:6">
      <c r="A902" s="3"/>
      <c r="B902" s="3"/>
      <c r="C902" s="3"/>
      <c r="D902" s="3"/>
      <c r="E902" s="3"/>
      <c r="F902" s="3"/>
    </row>
    <row r="903" spans="1:6">
      <c r="A903" s="3"/>
      <c r="B903" s="3"/>
      <c r="C903" s="3"/>
      <c r="D903" s="3"/>
      <c r="E903" s="3"/>
      <c r="F903" s="3"/>
    </row>
    <row r="904" spans="1:6">
      <c r="A904" s="3"/>
      <c r="B904" s="3"/>
      <c r="C904" s="3"/>
      <c r="D904" s="3"/>
      <c r="E904" s="3"/>
      <c r="F904" s="3"/>
    </row>
    <row r="905" spans="1:6">
      <c r="A905" s="3"/>
      <c r="B905" s="3"/>
      <c r="C905" s="3"/>
      <c r="D905" s="3"/>
      <c r="E905" s="3"/>
      <c r="F905" s="3"/>
    </row>
    <row r="906" spans="1:6">
      <c r="A906" s="3"/>
      <c r="B906" s="3"/>
      <c r="C906" s="3"/>
      <c r="D906" s="3"/>
      <c r="E906" s="3"/>
      <c r="F906" s="3"/>
    </row>
    <row r="907" spans="1:6">
      <c r="A907" s="3"/>
      <c r="B907" s="3"/>
      <c r="C907" s="3"/>
      <c r="D907" s="3"/>
      <c r="E907" s="3"/>
      <c r="F907" s="3"/>
    </row>
    <row r="908" spans="1:6">
      <c r="A908" s="3"/>
      <c r="B908" s="3"/>
      <c r="C908" s="3"/>
      <c r="D908" s="3"/>
      <c r="E908" s="3"/>
      <c r="F908" s="3"/>
    </row>
    <row r="909" spans="1:6">
      <c r="A909" s="3"/>
      <c r="B909" s="3"/>
      <c r="C909" s="3"/>
      <c r="D909" s="3"/>
      <c r="E909" s="3"/>
      <c r="F909" s="3"/>
    </row>
    <row r="910" spans="1:6">
      <c r="A910" s="3"/>
      <c r="B910" s="3"/>
      <c r="C910" s="3"/>
      <c r="D910" s="3"/>
      <c r="E910" s="3"/>
      <c r="F910" s="3"/>
    </row>
    <row r="911" spans="1:6">
      <c r="A911" s="3"/>
      <c r="B911" s="3"/>
      <c r="C911" s="3"/>
      <c r="D911" s="3"/>
      <c r="E911" s="3"/>
      <c r="F911" s="3"/>
    </row>
    <row r="912" spans="1:6">
      <c r="A912" s="3"/>
      <c r="B912" s="3"/>
      <c r="C912" s="3"/>
      <c r="D912" s="3"/>
      <c r="E912" s="3"/>
      <c r="F912" s="3"/>
    </row>
    <row r="913" spans="1:6">
      <c r="A913" s="3"/>
      <c r="B913" s="3"/>
      <c r="C913" s="3"/>
      <c r="D913" s="3"/>
      <c r="E913" s="3"/>
      <c r="F913" s="3"/>
    </row>
    <row r="914" spans="1:6">
      <c r="A914" s="3"/>
      <c r="B914" s="3"/>
      <c r="C914" s="3"/>
      <c r="D914" s="3"/>
      <c r="E914" s="3"/>
      <c r="F914" s="3"/>
    </row>
    <row r="915" spans="1:6">
      <c r="A915" s="3"/>
      <c r="B915" s="3"/>
      <c r="C915" s="3"/>
      <c r="D915" s="3"/>
      <c r="E915" s="3"/>
      <c r="F915" s="3"/>
    </row>
    <row r="916" spans="1:6">
      <c r="A916" s="3"/>
      <c r="B916" s="3"/>
      <c r="C916" s="3"/>
      <c r="D916" s="3"/>
      <c r="E916" s="3"/>
      <c r="F916" s="3"/>
    </row>
    <row r="917" spans="1:6">
      <c r="A917" s="3"/>
      <c r="B917" s="3"/>
      <c r="C917" s="3"/>
      <c r="D917" s="3"/>
      <c r="E917" s="3"/>
      <c r="F917" s="3"/>
    </row>
    <row r="918" spans="1:6">
      <c r="A918" s="3"/>
      <c r="B918" s="3"/>
      <c r="C918" s="3"/>
      <c r="D918" s="3"/>
      <c r="E918" s="3"/>
      <c r="F918" s="3"/>
    </row>
    <row r="919" spans="1:6">
      <c r="A919" s="3"/>
      <c r="B919" s="3"/>
      <c r="C919" s="3"/>
      <c r="D919" s="3"/>
      <c r="E919" s="3"/>
      <c r="F919" s="3"/>
    </row>
    <row r="920" spans="1:6">
      <c r="A920" s="3"/>
      <c r="B920" s="3"/>
      <c r="C920" s="3"/>
      <c r="D920" s="3"/>
      <c r="E920" s="3"/>
      <c r="F920" s="3"/>
    </row>
    <row r="921" spans="1:6">
      <c r="A921" s="3"/>
      <c r="B921" s="3"/>
      <c r="C921" s="3"/>
      <c r="D921" s="3"/>
      <c r="E921" s="3"/>
      <c r="F921" s="3"/>
    </row>
    <row r="922" spans="1:6">
      <c r="A922" s="3"/>
      <c r="B922" s="3"/>
      <c r="C922" s="3"/>
      <c r="D922" s="3"/>
      <c r="E922" s="3"/>
      <c r="F922" s="3"/>
    </row>
    <row r="923" spans="1:6">
      <c r="A923" s="3"/>
      <c r="B923" s="3"/>
      <c r="C923" s="3"/>
      <c r="D923" s="3"/>
      <c r="E923" s="3"/>
      <c r="F923" s="3"/>
    </row>
    <row r="924" spans="1:6">
      <c r="A924" s="3"/>
      <c r="B924" s="3"/>
      <c r="C924" s="3"/>
      <c r="D924" s="3"/>
      <c r="E924" s="3"/>
      <c r="F924" s="3"/>
    </row>
    <row r="925" spans="1:6">
      <c r="A925" s="3"/>
      <c r="B925" s="3"/>
      <c r="C925" s="3"/>
      <c r="D925" s="3"/>
      <c r="E925" s="3"/>
      <c r="F925" s="3"/>
    </row>
    <row r="926" spans="1:6">
      <c r="A926" s="3"/>
      <c r="B926" s="3"/>
      <c r="C926" s="3"/>
      <c r="D926" s="3"/>
      <c r="E926" s="3"/>
      <c r="F926" s="3"/>
    </row>
    <row r="927" spans="1:6">
      <c r="A927" s="3"/>
      <c r="B927" s="3"/>
      <c r="C927" s="3"/>
      <c r="D927" s="3"/>
      <c r="E927" s="3"/>
      <c r="F927" s="3"/>
    </row>
    <row r="928" spans="1:6">
      <c r="A928" s="3"/>
      <c r="B928" s="3"/>
      <c r="C928" s="3"/>
      <c r="D928" s="3"/>
      <c r="E928" s="3"/>
      <c r="F928" s="3"/>
    </row>
    <row r="929" spans="1:6">
      <c r="A929" s="3"/>
      <c r="B929" s="3"/>
      <c r="C929" s="3"/>
      <c r="D929" s="3"/>
      <c r="E929" s="3"/>
      <c r="F929" s="3"/>
    </row>
    <row r="930" spans="1:6">
      <c r="A930" s="3"/>
      <c r="B930" s="3"/>
      <c r="C930" s="3"/>
      <c r="D930" s="3"/>
      <c r="E930" s="3"/>
      <c r="F930" s="3"/>
    </row>
    <row r="931" spans="1:6">
      <c r="A931" s="3"/>
      <c r="B931" s="3"/>
      <c r="C931" s="3"/>
      <c r="D931" s="3"/>
      <c r="E931" s="3"/>
      <c r="F931" s="3"/>
    </row>
    <row r="932" spans="1:6">
      <c r="A932" s="3"/>
      <c r="B932" s="3"/>
      <c r="C932" s="3"/>
      <c r="D932" s="3"/>
      <c r="E932" s="3"/>
      <c r="F932" s="3"/>
    </row>
    <row r="933" spans="1:6">
      <c r="A933" s="3"/>
      <c r="B933" s="3"/>
      <c r="C933" s="3"/>
      <c r="D933" s="3"/>
      <c r="E933" s="3"/>
      <c r="F933" s="3"/>
    </row>
    <row r="934" spans="1:6">
      <c r="A934" s="3"/>
      <c r="B934" s="3"/>
      <c r="C934" s="3"/>
      <c r="D934" s="3"/>
      <c r="E934" s="3"/>
      <c r="F934" s="3"/>
    </row>
    <row r="935" spans="1:6">
      <c r="A935" s="3"/>
      <c r="B935" s="3"/>
      <c r="C935" s="3"/>
      <c r="D935" s="3"/>
      <c r="E935" s="3"/>
      <c r="F935" s="3"/>
    </row>
    <row r="936" spans="1:6">
      <c r="A936" s="3"/>
      <c r="B936" s="3"/>
      <c r="C936" s="3"/>
      <c r="D936" s="3"/>
      <c r="E936" s="3"/>
      <c r="F936" s="3"/>
    </row>
    <row r="937" spans="1:6">
      <c r="A937" s="3"/>
      <c r="B937" s="3"/>
      <c r="C937" s="3"/>
      <c r="D937" s="3"/>
      <c r="E937" s="3"/>
      <c r="F937" s="3"/>
    </row>
    <row r="938" spans="1:6">
      <c r="A938" s="3"/>
      <c r="B938" s="3"/>
      <c r="C938" s="3"/>
      <c r="D938" s="3"/>
      <c r="E938" s="3"/>
      <c r="F938" s="3"/>
    </row>
    <row r="939" spans="1:6">
      <c r="A939" s="3"/>
      <c r="B939" s="3"/>
      <c r="C939" s="3"/>
      <c r="D939" s="3"/>
      <c r="E939" s="3"/>
      <c r="F939" s="3"/>
    </row>
    <row r="940" spans="1:6">
      <c r="A940" s="3"/>
      <c r="B940" s="3"/>
      <c r="C940" s="3"/>
      <c r="D940" s="3"/>
      <c r="E940" s="3"/>
      <c r="F940" s="3"/>
    </row>
    <row r="941" spans="1:6">
      <c r="A941" s="3"/>
      <c r="B941" s="3"/>
      <c r="C941" s="3"/>
      <c r="D941" s="3"/>
      <c r="E941" s="3"/>
      <c r="F941" s="3"/>
    </row>
    <row r="942" spans="1:6">
      <c r="A942" s="3"/>
      <c r="B942" s="3"/>
      <c r="C942" s="3"/>
      <c r="D942" s="3"/>
      <c r="E942" s="3"/>
      <c r="F942" s="3"/>
    </row>
    <row r="943" spans="1:6">
      <c r="A943" s="3"/>
      <c r="B943" s="3"/>
      <c r="C943" s="3"/>
      <c r="D943" s="3"/>
      <c r="E943" s="3"/>
      <c r="F943" s="3"/>
    </row>
    <row r="944" spans="1:6">
      <c r="A944" s="3"/>
      <c r="B944" s="3"/>
      <c r="C944" s="3"/>
      <c r="D944" s="3"/>
      <c r="E944" s="3"/>
      <c r="F944" s="3"/>
    </row>
    <row r="945" spans="1:6">
      <c r="A945" s="3"/>
      <c r="B945" s="3"/>
      <c r="C945" s="3"/>
      <c r="D945" s="3"/>
      <c r="E945" s="3"/>
      <c r="F945" s="3"/>
    </row>
    <row r="946" spans="1:6">
      <c r="A946" s="3"/>
      <c r="B946" s="3"/>
      <c r="C946" s="3"/>
      <c r="D946" s="3"/>
      <c r="E946" s="3"/>
      <c r="F946" s="3"/>
    </row>
    <row r="947" spans="1:6">
      <c r="A947" s="3"/>
      <c r="B947" s="3"/>
      <c r="C947" s="3"/>
      <c r="D947" s="3"/>
      <c r="E947" s="3"/>
      <c r="F947" s="3"/>
    </row>
    <row r="948" spans="1:6">
      <c r="A948" s="3"/>
      <c r="B948" s="3"/>
      <c r="C948" s="3"/>
      <c r="D948" s="3"/>
      <c r="E948" s="3"/>
      <c r="F948" s="3"/>
    </row>
    <row r="949" spans="1:6">
      <c r="A949" s="3"/>
      <c r="B949" s="3"/>
      <c r="C949" s="3"/>
      <c r="D949" s="3"/>
      <c r="E949" s="3"/>
      <c r="F949" s="3"/>
    </row>
    <row r="950" spans="1:6">
      <c r="A950" s="3"/>
      <c r="B950" s="3"/>
      <c r="C950" s="3"/>
      <c r="D950" s="3"/>
      <c r="E950" s="3"/>
      <c r="F950" s="3"/>
    </row>
    <row r="951" spans="1:6">
      <c r="A951" s="3"/>
      <c r="B951" s="3"/>
      <c r="C951" s="3"/>
      <c r="D951" s="3"/>
      <c r="E951" s="3"/>
      <c r="F951" s="3"/>
    </row>
    <row r="952" spans="1:6">
      <c r="A952" s="3"/>
      <c r="B952" s="3"/>
      <c r="C952" s="3"/>
      <c r="D952" s="3"/>
      <c r="E952" s="3"/>
      <c r="F952" s="3"/>
    </row>
    <row r="953" spans="1:6">
      <c r="A953" s="3"/>
      <c r="B953" s="3"/>
      <c r="C953" s="3"/>
      <c r="D953" s="3"/>
      <c r="E953" s="3"/>
      <c r="F953" s="3"/>
    </row>
    <row r="954" spans="1:6">
      <c r="A954" s="3"/>
      <c r="B954" s="3"/>
      <c r="C954" s="3"/>
      <c r="D954" s="3"/>
      <c r="E954" s="3"/>
      <c r="F954" s="3"/>
    </row>
    <row r="955" spans="1:6">
      <c r="A955" s="3"/>
      <c r="B955" s="3"/>
      <c r="C955" s="3"/>
      <c r="D955" s="3"/>
      <c r="E955" s="3"/>
      <c r="F955" s="3"/>
    </row>
    <row r="956" spans="1:6">
      <c r="A956" s="3"/>
      <c r="B956" s="3"/>
      <c r="C956" s="3"/>
      <c r="D956" s="3"/>
      <c r="E956" s="3"/>
      <c r="F956" s="3"/>
    </row>
    <row r="957" spans="1:6">
      <c r="A957" s="3"/>
      <c r="B957" s="3"/>
      <c r="C957" s="3"/>
      <c r="D957" s="3"/>
      <c r="E957" s="3"/>
      <c r="F957" s="3"/>
    </row>
    <row r="958" spans="1:6">
      <c r="A958" s="3"/>
      <c r="B958" s="3"/>
      <c r="C958" s="3"/>
      <c r="D958" s="3"/>
      <c r="E958" s="3"/>
      <c r="F958" s="3"/>
    </row>
    <row r="959" spans="1:6">
      <c r="A959" s="3"/>
      <c r="B959" s="3"/>
      <c r="C959" s="3"/>
      <c r="D959" s="3"/>
      <c r="E959" s="3"/>
      <c r="F959" s="3"/>
    </row>
    <row r="960" spans="1:6">
      <c r="A960" s="3"/>
      <c r="B960" s="3"/>
      <c r="C960" s="3"/>
      <c r="D960" s="3"/>
      <c r="E960" s="3"/>
      <c r="F960" s="3"/>
    </row>
    <row r="961" spans="1:6">
      <c r="A961" s="3"/>
      <c r="B961" s="3"/>
      <c r="C961" s="3"/>
      <c r="D961" s="3"/>
      <c r="E961" s="3"/>
      <c r="F961" s="3"/>
    </row>
    <row r="962" spans="1:6">
      <c r="A962" s="3"/>
      <c r="B962" s="3"/>
      <c r="C962" s="3"/>
      <c r="D962" s="3"/>
      <c r="E962" s="3"/>
      <c r="F962" s="3"/>
    </row>
    <row r="963" spans="1:6">
      <c r="A963" s="3"/>
      <c r="B963" s="3"/>
      <c r="C963" s="3"/>
      <c r="D963" s="3"/>
      <c r="E963" s="3"/>
      <c r="F963" s="3"/>
    </row>
    <row r="964" spans="1:6">
      <c r="A964" s="3"/>
      <c r="B964" s="3"/>
      <c r="C964" s="3"/>
      <c r="D964" s="3"/>
      <c r="E964" s="3"/>
      <c r="F964" s="3"/>
    </row>
    <row r="965" spans="1:6">
      <c r="A965" s="3"/>
      <c r="B965" s="3"/>
      <c r="C965" s="3"/>
      <c r="D965" s="3"/>
      <c r="E965" s="3"/>
      <c r="F965" s="3"/>
    </row>
    <row r="966" spans="1:6">
      <c r="A966" s="3"/>
      <c r="B966" s="3"/>
      <c r="C966" s="3"/>
      <c r="D966" s="3"/>
      <c r="E966" s="3"/>
      <c r="F966" s="3"/>
    </row>
    <row r="967" spans="1:6">
      <c r="A967" s="3"/>
      <c r="B967" s="3"/>
      <c r="C967" s="3"/>
      <c r="D967" s="3"/>
      <c r="E967" s="3"/>
      <c r="F967" s="3"/>
    </row>
    <row r="968" spans="1:6">
      <c r="A968" s="3"/>
      <c r="B968" s="3"/>
      <c r="C968" s="3"/>
      <c r="D968" s="3"/>
      <c r="E968" s="3"/>
      <c r="F968" s="3"/>
    </row>
    <row r="969" spans="1:6">
      <c r="A969" s="3"/>
      <c r="B969" s="3"/>
      <c r="C969" s="3"/>
      <c r="D969" s="3"/>
      <c r="E969" s="3"/>
      <c r="F969" s="3"/>
    </row>
    <row r="970" spans="1:6">
      <c r="A970" s="3"/>
      <c r="B970" s="3"/>
      <c r="C970" s="3"/>
      <c r="D970" s="3"/>
      <c r="E970" s="3"/>
      <c r="F970" s="3"/>
    </row>
    <row r="971" spans="1:6">
      <c r="A971" s="3"/>
      <c r="B971" s="3"/>
      <c r="C971" s="3"/>
      <c r="D971" s="3"/>
      <c r="E971" s="3"/>
      <c r="F971" s="3"/>
    </row>
    <row r="972" spans="1:6">
      <c r="A972" s="3"/>
      <c r="B972" s="3"/>
      <c r="C972" s="3"/>
      <c r="D972" s="3"/>
      <c r="E972" s="3"/>
      <c r="F972" s="3"/>
    </row>
    <row r="973" spans="1:6">
      <c r="A973" s="3"/>
      <c r="B973" s="3"/>
      <c r="C973" s="3"/>
      <c r="D973" s="3"/>
      <c r="E973" s="3"/>
      <c r="F973" s="3"/>
    </row>
    <row r="974" spans="1:6">
      <c r="A974" s="3"/>
      <c r="B974" s="3"/>
      <c r="C974" s="3"/>
      <c r="D974" s="3"/>
      <c r="E974" s="3"/>
      <c r="F974" s="3"/>
    </row>
    <row r="975" spans="1:6">
      <c r="A975" s="3"/>
      <c r="B975" s="3"/>
      <c r="C975" s="3"/>
      <c r="D975" s="3"/>
      <c r="E975" s="3"/>
      <c r="F975" s="3"/>
    </row>
    <row r="976" spans="1:6">
      <c r="A976" s="3"/>
      <c r="B976" s="3"/>
      <c r="C976" s="3"/>
      <c r="D976" s="3"/>
      <c r="E976" s="3"/>
      <c r="F976" s="3"/>
    </row>
    <row r="977" spans="1:6">
      <c r="A977" s="3"/>
      <c r="B977" s="3"/>
      <c r="C977" s="3"/>
      <c r="D977" s="3"/>
      <c r="E977" s="3"/>
      <c r="F977" s="3"/>
    </row>
    <row r="978" spans="1:6">
      <c r="A978" s="3"/>
      <c r="B978" s="3"/>
      <c r="C978" s="3"/>
      <c r="D978" s="3"/>
      <c r="E978" s="3"/>
      <c r="F978" s="3"/>
    </row>
    <row r="979" spans="1:6">
      <c r="A979" s="3"/>
      <c r="B979" s="3"/>
      <c r="C979" s="3"/>
      <c r="D979" s="3"/>
      <c r="E979" s="3"/>
      <c r="F979" s="3"/>
    </row>
    <row r="980" spans="1:6">
      <c r="A980" s="3"/>
      <c r="B980" s="3"/>
      <c r="C980" s="3"/>
      <c r="D980" s="3"/>
      <c r="E980" s="3"/>
      <c r="F980" s="3"/>
    </row>
    <row r="981" spans="1:6">
      <c r="A981" s="3"/>
      <c r="B981" s="3"/>
      <c r="C981" s="3"/>
      <c r="D981" s="3"/>
      <c r="E981" s="3"/>
      <c r="F981" s="3"/>
    </row>
    <row r="982" spans="1:6">
      <c r="A982" s="3"/>
      <c r="B982" s="3"/>
      <c r="C982" s="3"/>
      <c r="D982" s="3"/>
      <c r="E982" s="3"/>
      <c r="F982" s="3"/>
    </row>
    <row r="983" spans="1:6">
      <c r="A983" s="3"/>
      <c r="B983" s="3"/>
      <c r="C983" s="3"/>
      <c r="D983" s="3"/>
      <c r="E983" s="3"/>
      <c r="F983" s="3"/>
    </row>
    <row r="984" spans="1:6">
      <c r="A984" s="3"/>
      <c r="B984" s="3"/>
      <c r="C984" s="3"/>
      <c r="D984" s="3"/>
      <c r="E984" s="3"/>
      <c r="F984" s="3"/>
    </row>
    <row r="985" spans="1:6">
      <c r="A985" s="3"/>
      <c r="B985" s="3"/>
      <c r="C985" s="3"/>
      <c r="D985" s="3"/>
      <c r="E985" s="3"/>
      <c r="F985" s="3"/>
    </row>
    <row r="986" spans="1:6">
      <c r="A986" s="3"/>
      <c r="B986" s="3"/>
      <c r="C986" s="3"/>
      <c r="D986" s="3"/>
      <c r="E986" s="3"/>
      <c r="F986" s="3"/>
    </row>
    <row r="987" spans="1:6">
      <c r="A987" s="3"/>
      <c r="B987" s="3"/>
      <c r="C987" s="3"/>
      <c r="D987" s="3"/>
      <c r="E987" s="3"/>
      <c r="F987" s="3"/>
    </row>
    <row r="988" spans="1:6">
      <c r="A988" s="3"/>
      <c r="B988" s="3"/>
      <c r="C988" s="3"/>
      <c r="D988" s="3"/>
      <c r="E988" s="3"/>
      <c r="F988" s="3"/>
    </row>
    <row r="989" spans="1:6">
      <c r="A989" s="3"/>
      <c r="B989" s="3"/>
      <c r="C989" s="3"/>
      <c r="D989" s="3"/>
      <c r="E989" s="3"/>
      <c r="F989" s="3"/>
    </row>
    <row r="990" spans="1:6">
      <c r="A990" s="3"/>
      <c r="B990" s="3"/>
      <c r="C990" s="3"/>
      <c r="D990" s="3"/>
      <c r="E990" s="3"/>
      <c r="F990" s="3"/>
    </row>
    <row r="991" spans="1:6">
      <c r="A991" s="3"/>
      <c r="B991" s="3"/>
      <c r="C991" s="3"/>
      <c r="D991" s="3"/>
      <c r="E991" s="3"/>
      <c r="F991" s="3"/>
    </row>
    <row r="992" spans="1:6">
      <c r="A992" s="3"/>
      <c r="B992" s="3"/>
      <c r="C992" s="3"/>
      <c r="D992" s="3"/>
      <c r="E992" s="3"/>
      <c r="F992" s="3"/>
    </row>
    <row r="993" spans="1:6">
      <c r="A993" s="3"/>
      <c r="B993" s="3"/>
      <c r="C993" s="3"/>
      <c r="D993" s="3"/>
      <c r="E993" s="3"/>
      <c r="F993" s="3"/>
    </row>
    <row r="994" spans="1:6">
      <c r="A994" s="3"/>
      <c r="B994" s="3"/>
      <c r="C994" s="3"/>
      <c r="D994" s="3"/>
      <c r="E994" s="3"/>
      <c r="F994" s="3"/>
    </row>
    <row r="995" spans="1:6">
      <c r="A995" s="3"/>
      <c r="B995" s="3"/>
      <c r="C995" s="3"/>
      <c r="D995" s="3"/>
      <c r="E995" s="3"/>
      <c r="F995" s="3"/>
    </row>
    <row r="996" spans="1:6">
      <c r="A996" s="3"/>
      <c r="B996" s="3"/>
      <c r="C996" s="3"/>
      <c r="D996" s="3"/>
      <c r="E996" s="3"/>
      <c r="F996" s="3"/>
    </row>
    <row r="997" spans="1:6">
      <c r="A997" s="3"/>
      <c r="B997" s="3"/>
      <c r="C997" s="3"/>
      <c r="D997" s="3"/>
      <c r="E997" s="3"/>
      <c r="F997" s="3"/>
    </row>
    <row r="998" spans="1:6">
      <c r="A998" s="3"/>
      <c r="B998" s="3"/>
      <c r="C998" s="3"/>
      <c r="D998" s="3"/>
      <c r="E998" s="3"/>
      <c r="F998" s="3"/>
    </row>
    <row r="999" spans="1:6">
      <c r="A999" s="3"/>
      <c r="B999" s="3"/>
      <c r="C999" s="3"/>
      <c r="D999" s="3"/>
      <c r="E999" s="3"/>
      <c r="F999" s="3"/>
    </row>
    <row r="1000" spans="1:6">
      <c r="A1000" s="3"/>
      <c r="B1000" s="3"/>
      <c r="C1000" s="3"/>
      <c r="D1000" s="3"/>
      <c r="E1000" s="3"/>
      <c r="F1000" s="3"/>
    </row>
    <row r="1001" spans="1:6">
      <c r="A1001" s="3"/>
      <c r="B1001" s="3"/>
      <c r="C1001" s="3"/>
      <c r="D1001" s="3"/>
      <c r="E1001" s="3"/>
      <c r="F1001" s="3"/>
    </row>
    <row r="1002" spans="1:6">
      <c r="A1002" s="3"/>
      <c r="B1002" s="3"/>
      <c r="C1002" s="3"/>
      <c r="D1002" s="3"/>
      <c r="E1002" s="3"/>
      <c r="F1002" s="3"/>
    </row>
    <row r="1003" spans="1:6">
      <c r="A1003" s="3"/>
      <c r="B1003" s="3"/>
      <c r="C1003" s="3"/>
      <c r="D1003" s="3"/>
      <c r="E1003" s="3"/>
      <c r="F1003" s="3"/>
    </row>
    <row r="1004" spans="1:6">
      <c r="A1004" s="3"/>
      <c r="B1004" s="3"/>
      <c r="C1004" s="3"/>
      <c r="D1004" s="3"/>
      <c r="E1004" s="3"/>
      <c r="F1004" s="3"/>
    </row>
    <row r="1005" spans="1:6">
      <c r="A1005" s="3"/>
      <c r="B1005" s="3"/>
      <c r="C1005" s="3"/>
      <c r="D1005" s="3"/>
      <c r="E1005" s="3"/>
      <c r="F1005" s="3"/>
    </row>
    <row r="1006" spans="1:6">
      <c r="A1006" s="3"/>
      <c r="B1006" s="3"/>
      <c r="C1006" s="3"/>
      <c r="D1006" s="3"/>
      <c r="E1006" s="3"/>
      <c r="F1006" s="3"/>
    </row>
    <row r="1007" spans="1:6">
      <c r="A1007" s="3"/>
      <c r="B1007" s="3"/>
      <c r="C1007" s="3"/>
      <c r="D1007" s="3"/>
      <c r="E1007" s="3"/>
      <c r="F1007" s="3"/>
    </row>
    <row r="1008" spans="1:6">
      <c r="A1008" s="3"/>
      <c r="B1008" s="3"/>
      <c r="C1008" s="3"/>
      <c r="D1008" s="3"/>
      <c r="E1008" s="3"/>
      <c r="F1008" s="3"/>
    </row>
    <row r="1009" spans="1:6">
      <c r="A1009" s="3"/>
      <c r="B1009" s="3"/>
      <c r="C1009" s="3"/>
      <c r="D1009" s="3"/>
      <c r="E1009" s="3"/>
      <c r="F1009" s="3"/>
    </row>
    <row r="1010" spans="1:6">
      <c r="A1010" s="3"/>
      <c r="B1010" s="3"/>
      <c r="C1010" s="3"/>
      <c r="D1010" s="3"/>
      <c r="E1010" s="3"/>
      <c r="F1010" s="3"/>
    </row>
    <row r="1011" spans="1:6">
      <c r="A1011" s="3"/>
      <c r="B1011" s="3"/>
      <c r="C1011" s="3"/>
      <c r="D1011" s="3"/>
      <c r="E1011" s="3"/>
      <c r="F1011" s="3"/>
    </row>
    <row r="1012" spans="1:6">
      <c r="A1012" s="3"/>
      <c r="B1012" s="3"/>
      <c r="C1012" s="3"/>
      <c r="D1012" s="3"/>
      <c r="E1012" s="3"/>
      <c r="F1012" s="3"/>
    </row>
    <row r="1013" spans="1:6">
      <c r="A1013" s="3"/>
      <c r="B1013" s="3"/>
      <c r="C1013" s="3"/>
      <c r="D1013" s="3"/>
      <c r="E1013" s="3"/>
      <c r="F1013" s="3"/>
    </row>
    <row r="1014" spans="1:6">
      <c r="A1014" s="3"/>
      <c r="B1014" s="3"/>
      <c r="C1014" s="3"/>
      <c r="D1014" s="3"/>
      <c r="E1014" s="3"/>
      <c r="F1014" s="3"/>
    </row>
    <row r="1015" spans="1:6">
      <c r="A1015" s="3"/>
      <c r="B1015" s="3"/>
      <c r="C1015" s="3"/>
      <c r="D1015" s="3"/>
      <c r="E1015" s="3"/>
      <c r="F1015" s="3"/>
    </row>
    <row r="1016" spans="1:6">
      <c r="A1016" s="3"/>
      <c r="B1016" s="3"/>
      <c r="C1016" s="3"/>
      <c r="D1016" s="3"/>
      <c r="E1016" s="3"/>
      <c r="F1016" s="3"/>
    </row>
    <row r="1017" spans="1:6">
      <c r="A1017" s="3"/>
      <c r="B1017" s="3"/>
      <c r="C1017" s="3"/>
      <c r="D1017" s="3"/>
      <c r="E1017" s="3"/>
      <c r="F1017" s="3"/>
    </row>
    <row r="1018" spans="1:6">
      <c r="A1018" s="3"/>
      <c r="B1018" s="3"/>
      <c r="C1018" s="3"/>
      <c r="D1018" s="3"/>
      <c r="E1018" s="3"/>
      <c r="F1018" s="3"/>
    </row>
    <row r="1019" spans="1:6">
      <c r="A1019" s="3"/>
      <c r="B1019" s="3"/>
      <c r="C1019" s="3"/>
      <c r="D1019" s="3"/>
      <c r="E1019" s="3"/>
      <c r="F1019" s="3"/>
    </row>
    <row r="1020" spans="1:6">
      <c r="A1020" s="3"/>
      <c r="B1020" s="3"/>
      <c r="C1020" s="3"/>
      <c r="D1020" s="3"/>
      <c r="E1020" s="3"/>
      <c r="F1020" s="3"/>
    </row>
    <row r="1021" spans="1:6">
      <c r="A1021" s="3"/>
      <c r="B1021" s="3"/>
      <c r="C1021" s="3"/>
      <c r="D1021" s="3"/>
      <c r="E1021" s="3"/>
      <c r="F1021" s="3"/>
    </row>
    <row r="1022" spans="1:6">
      <c r="A1022" s="3"/>
      <c r="B1022" s="3"/>
      <c r="C1022" s="3"/>
      <c r="D1022" s="3"/>
      <c r="E1022" s="3"/>
      <c r="F1022" s="3"/>
    </row>
    <row r="1023" spans="1:6">
      <c r="A1023" s="3"/>
      <c r="B1023" s="3"/>
      <c r="C1023" s="3"/>
      <c r="D1023" s="3"/>
      <c r="E1023" s="3"/>
      <c r="F1023" s="3"/>
    </row>
    <row r="1024" spans="1:6">
      <c r="A1024" s="3"/>
      <c r="B1024" s="3"/>
      <c r="C1024" s="3"/>
      <c r="D1024" s="3"/>
      <c r="E1024" s="3"/>
      <c r="F1024" s="3"/>
    </row>
    <row r="1025" spans="1:6">
      <c r="A1025" s="3"/>
      <c r="B1025" s="3"/>
      <c r="C1025" s="3"/>
      <c r="D1025" s="3"/>
      <c r="E1025" s="3"/>
      <c r="F1025" s="3"/>
    </row>
    <row r="1026" spans="1:6">
      <c r="A1026" s="3"/>
      <c r="B1026" s="3"/>
      <c r="C1026" s="3"/>
      <c r="D1026" s="3"/>
      <c r="E1026" s="3"/>
      <c r="F1026" s="3"/>
    </row>
    <row r="1027" spans="1:6">
      <c r="A1027" s="3"/>
      <c r="B1027" s="3"/>
      <c r="C1027" s="3"/>
      <c r="D1027" s="3"/>
      <c r="E1027" s="3"/>
      <c r="F1027" s="3"/>
    </row>
    <row r="1028" spans="1:6">
      <c r="A1028" s="3"/>
      <c r="B1028" s="3"/>
      <c r="C1028" s="3"/>
      <c r="D1028" s="3"/>
      <c r="E1028" s="3"/>
      <c r="F1028" s="3"/>
    </row>
    <row r="1029" spans="1:6">
      <c r="A1029" s="3"/>
      <c r="B1029" s="3"/>
      <c r="C1029" s="3"/>
      <c r="D1029" s="3"/>
      <c r="E1029" s="3"/>
      <c r="F1029" s="3"/>
    </row>
    <row r="1030" spans="1:6">
      <c r="A1030" s="3"/>
      <c r="B1030" s="3"/>
      <c r="C1030" s="3"/>
      <c r="D1030" s="3"/>
      <c r="E1030" s="3"/>
      <c r="F1030" s="3"/>
    </row>
    <row r="1031" spans="1:6">
      <c r="A1031" s="3"/>
      <c r="B1031" s="3"/>
      <c r="C1031" s="3"/>
      <c r="D1031" s="3"/>
      <c r="E1031" s="3"/>
      <c r="F1031" s="3"/>
    </row>
    <row r="1032" spans="1:6">
      <c r="A1032" s="3"/>
      <c r="B1032" s="3"/>
      <c r="C1032" s="3"/>
      <c r="D1032" s="3"/>
      <c r="E1032" s="3"/>
      <c r="F1032" s="3"/>
    </row>
    <row r="1033" spans="1:6">
      <c r="A1033" s="3"/>
      <c r="B1033" s="3"/>
      <c r="C1033" s="3"/>
      <c r="D1033" s="3"/>
      <c r="E1033" s="3"/>
      <c r="F1033" s="3"/>
    </row>
    <row r="1034" spans="1:6">
      <c r="A1034" s="3"/>
      <c r="B1034" s="3"/>
      <c r="C1034" s="3"/>
      <c r="D1034" s="3"/>
      <c r="E1034" s="3"/>
      <c r="F1034" s="3"/>
    </row>
    <row r="1035" spans="1:6">
      <c r="A1035" s="3"/>
      <c r="B1035" s="3"/>
      <c r="C1035" s="3"/>
      <c r="D1035" s="3"/>
      <c r="E1035" s="3"/>
      <c r="F1035" s="3"/>
    </row>
    <row r="1036" spans="1:6">
      <c r="A1036" s="3"/>
      <c r="B1036" s="3"/>
      <c r="C1036" s="3"/>
      <c r="D1036" s="3"/>
      <c r="E1036" s="3"/>
      <c r="F1036" s="3"/>
    </row>
    <row r="1037" spans="1:6">
      <c r="A1037" s="3"/>
      <c r="B1037" s="3"/>
      <c r="C1037" s="3"/>
      <c r="D1037" s="3"/>
      <c r="E1037" s="3"/>
      <c r="F1037" s="3"/>
    </row>
    <row r="1038" spans="1:6">
      <c r="A1038" s="3"/>
      <c r="B1038" s="3"/>
      <c r="C1038" s="3"/>
      <c r="D1038" s="3"/>
      <c r="E1038" s="3"/>
      <c r="F1038" s="3"/>
    </row>
    <row r="1039" spans="1:6">
      <c r="A1039" s="3"/>
      <c r="B1039" s="3"/>
      <c r="C1039" s="3"/>
      <c r="D1039" s="3"/>
      <c r="E1039" s="3"/>
      <c r="F1039" s="3"/>
    </row>
    <row r="1040" spans="1:6">
      <c r="A1040" s="3"/>
      <c r="B1040" s="3"/>
      <c r="C1040" s="3"/>
      <c r="D1040" s="3"/>
      <c r="E1040" s="3"/>
      <c r="F1040" s="3"/>
    </row>
    <row r="1041" spans="1:6">
      <c r="A1041" s="3"/>
      <c r="B1041" s="3"/>
      <c r="C1041" s="3"/>
      <c r="D1041" s="3"/>
      <c r="E1041" s="3"/>
      <c r="F1041" s="3"/>
    </row>
    <row r="1042" spans="1:6">
      <c r="A1042" s="3"/>
      <c r="B1042" s="3"/>
      <c r="C1042" s="3"/>
      <c r="D1042" s="3"/>
      <c r="E1042" s="3"/>
      <c r="F1042" s="3"/>
    </row>
    <row r="1043" spans="1:6">
      <c r="A1043" s="3"/>
      <c r="B1043" s="3"/>
      <c r="C1043" s="3"/>
      <c r="D1043" s="3"/>
      <c r="E1043" s="3"/>
      <c r="F1043" s="3"/>
    </row>
    <row r="1044" spans="1:6">
      <c r="A1044" s="3"/>
      <c r="B1044" s="3"/>
      <c r="C1044" s="3"/>
      <c r="D1044" s="3"/>
      <c r="E1044" s="3"/>
      <c r="F1044" s="3"/>
    </row>
    <row r="1045" spans="1:6">
      <c r="A1045" s="3"/>
      <c r="B1045" s="3"/>
      <c r="C1045" s="3"/>
      <c r="D1045" s="3"/>
      <c r="E1045" s="3"/>
      <c r="F1045" s="3"/>
    </row>
    <row r="1046" spans="1:6">
      <c r="A1046" s="3"/>
      <c r="B1046" s="3"/>
      <c r="C1046" s="3"/>
      <c r="D1046" s="3"/>
      <c r="E1046" s="3"/>
      <c r="F1046" s="3"/>
    </row>
    <row r="1047" spans="1:6">
      <c r="A1047" s="3"/>
      <c r="B1047" s="3"/>
      <c r="C1047" s="3"/>
      <c r="D1047" s="3"/>
      <c r="E1047" s="3"/>
      <c r="F1047" s="3"/>
    </row>
    <row r="1048" spans="1:6">
      <c r="A1048" s="3"/>
      <c r="B1048" s="3"/>
      <c r="C1048" s="3"/>
      <c r="D1048" s="3"/>
      <c r="E1048" s="3"/>
      <c r="F1048" s="3"/>
    </row>
    <row r="1049" spans="1:6">
      <c r="A1049" s="3"/>
      <c r="B1049" s="3"/>
      <c r="C1049" s="3"/>
      <c r="D1049" s="3"/>
      <c r="E1049" s="3"/>
      <c r="F1049" s="3"/>
    </row>
    <row r="1050" spans="1:6">
      <c r="A1050" s="3"/>
      <c r="B1050" s="3"/>
      <c r="C1050" s="3"/>
      <c r="D1050" s="3"/>
      <c r="E1050" s="3"/>
      <c r="F1050" s="3"/>
    </row>
    <row r="1051" spans="1:6">
      <c r="A1051" s="3"/>
      <c r="B1051" s="3"/>
      <c r="C1051" s="3"/>
      <c r="D1051" s="3"/>
      <c r="E1051" s="3"/>
      <c r="F1051" s="3"/>
    </row>
    <row r="1052" spans="1:6">
      <c r="A1052" s="3"/>
      <c r="B1052" s="3"/>
      <c r="C1052" s="3"/>
      <c r="D1052" s="3"/>
      <c r="E1052" s="3"/>
      <c r="F1052" s="3"/>
    </row>
    <row r="1053" spans="1:6">
      <c r="A1053" s="3"/>
      <c r="B1053" s="3"/>
      <c r="C1053" s="3"/>
      <c r="D1053" s="3"/>
      <c r="E1053" s="3"/>
      <c r="F1053" s="3"/>
    </row>
    <row r="1054" spans="1:6">
      <c r="A1054" s="3"/>
      <c r="B1054" s="3"/>
      <c r="C1054" s="3"/>
      <c r="D1054" s="3"/>
      <c r="E1054" s="3"/>
      <c r="F1054" s="3"/>
    </row>
    <row r="1055" spans="1:6">
      <c r="A1055" s="3"/>
      <c r="B1055" s="3"/>
      <c r="C1055" s="3"/>
      <c r="D1055" s="3"/>
      <c r="E1055" s="3"/>
      <c r="F1055" s="3"/>
    </row>
    <row r="1056" spans="1:6">
      <c r="A1056" s="3"/>
      <c r="B1056" s="3"/>
      <c r="C1056" s="3"/>
      <c r="D1056" s="3"/>
      <c r="E1056" s="3"/>
      <c r="F1056" s="3"/>
    </row>
    <row r="1057" spans="1:6">
      <c r="A1057" s="3"/>
      <c r="B1057" s="3"/>
      <c r="C1057" s="3"/>
      <c r="D1057" s="3"/>
      <c r="E1057" s="3"/>
      <c r="F1057" s="3"/>
    </row>
    <row r="1058" spans="1:6">
      <c r="A1058" s="3"/>
      <c r="B1058" s="3"/>
      <c r="C1058" s="3"/>
      <c r="D1058" s="3"/>
      <c r="E1058" s="3"/>
      <c r="F1058" s="3"/>
    </row>
    <row r="1059" spans="1:6">
      <c r="A1059" s="3"/>
      <c r="B1059" s="3"/>
      <c r="C1059" s="3"/>
      <c r="D1059" s="3"/>
      <c r="E1059" s="3"/>
      <c r="F1059" s="3"/>
    </row>
    <row r="1060" spans="1:6">
      <c r="A1060" s="3"/>
      <c r="B1060" s="3"/>
      <c r="C1060" s="3"/>
      <c r="D1060" s="3"/>
      <c r="E1060" s="3"/>
      <c r="F1060" s="3"/>
    </row>
    <row r="1061" spans="1:6">
      <c r="A1061" s="3"/>
      <c r="B1061" s="3"/>
      <c r="C1061" s="3"/>
      <c r="D1061" s="3"/>
      <c r="E1061" s="3"/>
      <c r="F1061" s="3"/>
    </row>
    <row r="1062" spans="1:6">
      <c r="A1062" s="3"/>
      <c r="B1062" s="3"/>
      <c r="C1062" s="3"/>
      <c r="D1062" s="3"/>
      <c r="E1062" s="3"/>
      <c r="F1062" s="3"/>
    </row>
    <row r="1063" spans="1:6">
      <c r="A1063" s="3"/>
      <c r="B1063" s="3"/>
      <c r="C1063" s="3"/>
      <c r="D1063" s="3"/>
      <c r="E1063" s="3"/>
      <c r="F1063" s="3"/>
    </row>
    <row r="1064" spans="1:6">
      <c r="A1064" s="3"/>
      <c r="B1064" s="3"/>
      <c r="C1064" s="3"/>
      <c r="D1064" s="3"/>
      <c r="E1064" s="3"/>
      <c r="F1064" s="3"/>
    </row>
    <row r="1065" spans="1:6">
      <c r="A1065" s="3"/>
      <c r="B1065" s="3"/>
      <c r="C1065" s="3"/>
      <c r="D1065" s="3"/>
      <c r="E1065" s="3"/>
      <c r="F1065" s="3"/>
    </row>
    <row r="1066" spans="1:6">
      <c r="A1066" s="3"/>
      <c r="B1066" s="3"/>
      <c r="C1066" s="3"/>
      <c r="D1066" s="3"/>
      <c r="E1066" s="3"/>
      <c r="F1066" s="3"/>
    </row>
    <row r="1067" spans="1:6">
      <c r="A1067" s="3"/>
      <c r="B1067" s="3"/>
      <c r="C1067" s="3"/>
      <c r="D1067" s="3"/>
      <c r="E1067" s="3"/>
      <c r="F1067" s="3"/>
    </row>
    <row r="1068" spans="1:6">
      <c r="A1068" s="3"/>
      <c r="B1068" s="3"/>
      <c r="C1068" s="3"/>
      <c r="D1068" s="3"/>
      <c r="E1068" s="3"/>
      <c r="F1068" s="3"/>
    </row>
    <row r="1069" spans="1:6">
      <c r="A1069" s="3"/>
      <c r="B1069" s="3"/>
      <c r="C1069" s="3"/>
      <c r="D1069" s="3"/>
      <c r="E1069" s="3"/>
      <c r="F1069" s="3"/>
    </row>
    <row r="1070" spans="1:6">
      <c r="A1070" s="3"/>
      <c r="B1070" s="3"/>
      <c r="C1070" s="3"/>
      <c r="D1070" s="3"/>
      <c r="E1070" s="3"/>
      <c r="F1070" s="3"/>
    </row>
    <row r="1071" spans="1:6">
      <c r="A1071" s="3"/>
      <c r="B1071" s="3"/>
      <c r="C1071" s="3"/>
      <c r="D1071" s="3"/>
      <c r="E1071" s="3"/>
      <c r="F1071" s="3"/>
    </row>
    <row r="1072" spans="1:6">
      <c r="A1072" s="3"/>
      <c r="B1072" s="3"/>
      <c r="C1072" s="3"/>
      <c r="D1072" s="3"/>
      <c r="E1072" s="3"/>
      <c r="F1072" s="3"/>
    </row>
    <row r="1073" spans="1:6">
      <c r="A1073" s="3"/>
      <c r="B1073" s="3"/>
      <c r="C1073" s="3"/>
      <c r="D1073" s="3"/>
      <c r="E1073" s="3"/>
      <c r="F1073" s="3"/>
    </row>
    <row r="1074" spans="1:6">
      <c r="A1074" s="3"/>
      <c r="B1074" s="3"/>
      <c r="C1074" s="3"/>
      <c r="D1074" s="3"/>
      <c r="E1074" s="3"/>
      <c r="F1074" s="3"/>
    </row>
    <row r="1075" spans="1:6">
      <c r="A1075" s="3"/>
      <c r="B1075" s="3"/>
      <c r="C1075" s="3"/>
      <c r="D1075" s="3"/>
      <c r="E1075" s="3"/>
      <c r="F1075" s="3"/>
    </row>
    <row r="1076" spans="1:6">
      <c r="A1076" s="3"/>
      <c r="B1076" s="3"/>
      <c r="C1076" s="3"/>
      <c r="D1076" s="3"/>
      <c r="E1076" s="3"/>
      <c r="F1076" s="3"/>
    </row>
    <row r="1077" spans="1:6">
      <c r="A1077" s="3"/>
      <c r="B1077" s="3"/>
      <c r="C1077" s="3"/>
      <c r="D1077" s="3"/>
      <c r="E1077" s="3"/>
      <c r="F1077" s="3"/>
    </row>
    <row r="1078" spans="1:6">
      <c r="A1078" s="3"/>
      <c r="B1078" s="3"/>
      <c r="C1078" s="3"/>
      <c r="D1078" s="3"/>
      <c r="E1078" s="3"/>
      <c r="F1078" s="3"/>
    </row>
    <row r="1079" spans="1:6">
      <c r="A1079" s="3"/>
      <c r="B1079" s="3"/>
      <c r="C1079" s="3"/>
      <c r="D1079" s="3"/>
      <c r="E1079" s="3"/>
      <c r="F1079" s="3"/>
    </row>
    <row r="1080" spans="1:6">
      <c r="A1080" s="3"/>
      <c r="B1080" s="3"/>
      <c r="C1080" s="3"/>
      <c r="D1080" s="3"/>
      <c r="E1080" s="3"/>
      <c r="F1080" s="3"/>
    </row>
    <row r="1081" spans="1:6">
      <c r="A1081" s="3"/>
      <c r="B1081" s="3"/>
      <c r="C1081" s="3"/>
      <c r="D1081" s="3"/>
      <c r="E1081" s="3"/>
      <c r="F1081" s="3"/>
    </row>
    <row r="1082" spans="1:6">
      <c r="A1082" s="3"/>
      <c r="B1082" s="3"/>
      <c r="C1082" s="3"/>
      <c r="D1082" s="3"/>
      <c r="E1082" s="3"/>
      <c r="F1082" s="3"/>
    </row>
    <row r="1083" spans="1:6">
      <c r="A1083" s="3"/>
      <c r="B1083" s="3"/>
      <c r="C1083" s="3"/>
      <c r="D1083" s="3"/>
      <c r="E1083" s="3"/>
      <c r="F1083" s="3"/>
    </row>
    <row r="1084" spans="1:6">
      <c r="A1084" s="3"/>
      <c r="B1084" s="3"/>
      <c r="C1084" s="3"/>
      <c r="D1084" s="3"/>
      <c r="E1084" s="3"/>
      <c r="F1084" s="3"/>
    </row>
    <row r="1085" spans="1:6">
      <c r="A1085" s="3"/>
      <c r="B1085" s="3"/>
      <c r="C1085" s="3"/>
      <c r="D1085" s="3"/>
      <c r="E1085" s="3"/>
      <c r="F1085" s="3"/>
    </row>
    <row r="1086" spans="1:6">
      <c r="A1086" s="3"/>
      <c r="B1086" s="3"/>
      <c r="C1086" s="3"/>
      <c r="D1086" s="3"/>
      <c r="E1086" s="3"/>
      <c r="F1086" s="3"/>
    </row>
    <row r="1087" spans="1:6">
      <c r="A1087" s="3"/>
      <c r="B1087" s="3"/>
      <c r="C1087" s="3"/>
      <c r="D1087" s="3"/>
      <c r="E1087" s="3"/>
      <c r="F1087" s="3"/>
    </row>
    <row r="1088" spans="1:6">
      <c r="A1088" s="3"/>
      <c r="B1088" s="3"/>
      <c r="C1088" s="3"/>
      <c r="D1088" s="3"/>
      <c r="E1088" s="3"/>
      <c r="F1088" s="3"/>
    </row>
    <row r="1089" spans="1:6">
      <c r="A1089" s="3"/>
      <c r="B1089" s="3"/>
      <c r="C1089" s="3"/>
      <c r="D1089" s="3"/>
      <c r="E1089" s="3"/>
      <c r="F1089" s="3"/>
    </row>
    <row r="1090" spans="1:6">
      <c r="A1090" s="3"/>
      <c r="B1090" s="3"/>
      <c r="C1090" s="3"/>
      <c r="D1090" s="3"/>
      <c r="E1090" s="3"/>
      <c r="F1090" s="3"/>
    </row>
    <row r="1091" spans="1:6">
      <c r="A1091" s="3"/>
      <c r="B1091" s="3"/>
      <c r="C1091" s="3"/>
      <c r="D1091" s="3"/>
      <c r="E1091" s="3"/>
      <c r="F1091" s="3"/>
    </row>
    <row r="1092" spans="1:6">
      <c r="A1092" s="3"/>
      <c r="B1092" s="3"/>
      <c r="C1092" s="3"/>
      <c r="D1092" s="3"/>
      <c r="E1092" s="3"/>
      <c r="F1092" s="3"/>
    </row>
    <row r="1093" spans="1:6">
      <c r="A1093" s="3"/>
      <c r="B1093" s="3"/>
      <c r="C1093" s="3"/>
      <c r="D1093" s="3"/>
      <c r="E1093" s="3"/>
      <c r="F1093" s="3"/>
    </row>
    <row r="1094" spans="1:6">
      <c r="A1094" s="3"/>
      <c r="B1094" s="3"/>
      <c r="C1094" s="3"/>
      <c r="D1094" s="3"/>
      <c r="E1094" s="3"/>
      <c r="F1094" s="3"/>
    </row>
    <row r="1095" spans="1:6">
      <c r="A1095" s="3"/>
      <c r="B1095" s="3"/>
      <c r="C1095" s="3"/>
      <c r="D1095" s="3"/>
      <c r="E1095" s="3"/>
      <c r="F1095" s="3"/>
    </row>
    <row r="1096" spans="1:6">
      <c r="A1096" s="3"/>
      <c r="B1096" s="3"/>
      <c r="C1096" s="3"/>
      <c r="D1096" s="3"/>
      <c r="E1096" s="3"/>
      <c r="F1096" s="3"/>
    </row>
    <row r="1097" spans="1:6">
      <c r="A1097" s="3"/>
      <c r="B1097" s="3"/>
      <c r="C1097" s="3"/>
      <c r="D1097" s="3"/>
      <c r="E1097" s="3"/>
      <c r="F1097" s="3"/>
    </row>
    <row r="1098" spans="1:6">
      <c r="A1098" s="3"/>
      <c r="B1098" s="3"/>
      <c r="C1098" s="3"/>
      <c r="D1098" s="3"/>
      <c r="E1098" s="3"/>
      <c r="F1098" s="3"/>
    </row>
    <row r="1099" spans="1:6">
      <c r="A1099" s="3"/>
      <c r="B1099" s="3"/>
      <c r="C1099" s="3"/>
      <c r="D1099" s="3"/>
      <c r="E1099" s="3"/>
      <c r="F1099" s="3"/>
    </row>
    <row r="1100" spans="1:6">
      <c r="A1100" s="3"/>
      <c r="B1100" s="3"/>
      <c r="C1100" s="3"/>
      <c r="D1100" s="3"/>
      <c r="E1100" s="3"/>
      <c r="F1100" s="3"/>
    </row>
    <row r="1101" spans="1:6">
      <c r="A1101" s="3"/>
      <c r="B1101" s="3"/>
      <c r="C1101" s="3"/>
      <c r="D1101" s="3"/>
      <c r="E1101" s="3"/>
      <c r="F1101" s="3"/>
    </row>
    <row r="1102" spans="1:6">
      <c r="A1102" s="3"/>
      <c r="B1102" s="3"/>
      <c r="C1102" s="3"/>
      <c r="D1102" s="3"/>
      <c r="E1102" s="3"/>
      <c r="F1102" s="3"/>
    </row>
    <row r="1103" spans="1:6">
      <c r="A1103" s="3"/>
      <c r="B1103" s="3"/>
      <c r="C1103" s="3"/>
      <c r="D1103" s="3"/>
      <c r="E1103" s="3"/>
      <c r="F1103" s="3"/>
    </row>
    <row r="1104" spans="1:6">
      <c r="A1104" s="3"/>
      <c r="B1104" s="3"/>
      <c r="C1104" s="3"/>
      <c r="D1104" s="3"/>
      <c r="E1104" s="3"/>
      <c r="F1104" s="3"/>
    </row>
    <row r="1105" spans="1:6">
      <c r="A1105" s="3"/>
      <c r="B1105" s="3"/>
      <c r="C1105" s="3"/>
      <c r="D1105" s="3"/>
      <c r="E1105" s="3"/>
      <c r="F1105" s="3"/>
    </row>
    <row r="1106" spans="1:6">
      <c r="A1106" s="3"/>
      <c r="B1106" s="3"/>
      <c r="C1106" s="3"/>
      <c r="D1106" s="3"/>
      <c r="E1106" s="3"/>
      <c r="F1106" s="3"/>
    </row>
    <row r="1107" spans="1:6">
      <c r="A1107" s="3"/>
      <c r="B1107" s="3"/>
      <c r="C1107" s="3"/>
      <c r="D1107" s="3"/>
      <c r="E1107" s="3"/>
      <c r="F1107" s="3"/>
    </row>
    <row r="1108" spans="1:6">
      <c r="A1108" s="3"/>
      <c r="B1108" s="3"/>
      <c r="C1108" s="3"/>
      <c r="D1108" s="3"/>
      <c r="E1108" s="3"/>
      <c r="F1108" s="3"/>
    </row>
    <row r="1109" spans="1:6">
      <c r="A1109" s="3"/>
      <c r="B1109" s="3"/>
      <c r="C1109" s="3"/>
      <c r="D1109" s="3"/>
      <c r="E1109" s="3"/>
      <c r="F1109" s="3"/>
    </row>
    <row r="1110" spans="1:6">
      <c r="A1110" s="3"/>
      <c r="B1110" s="3"/>
      <c r="C1110" s="3"/>
      <c r="D1110" s="3"/>
      <c r="E1110" s="3"/>
      <c r="F1110" s="3"/>
    </row>
    <row r="1111" spans="1:6">
      <c r="A1111" s="3"/>
      <c r="B1111" s="3"/>
      <c r="C1111" s="3"/>
      <c r="D1111" s="3"/>
      <c r="E1111" s="3"/>
      <c r="F1111" s="3"/>
    </row>
    <row r="1112" spans="1:6">
      <c r="A1112" s="3"/>
      <c r="B1112" s="3"/>
      <c r="C1112" s="3"/>
      <c r="D1112" s="3"/>
      <c r="E1112" s="3"/>
      <c r="F1112" s="3"/>
    </row>
    <row r="1113" spans="1:6">
      <c r="A1113" s="3"/>
      <c r="B1113" s="3"/>
      <c r="C1113" s="3"/>
      <c r="D1113" s="3"/>
      <c r="E1113" s="3"/>
      <c r="F1113" s="3"/>
    </row>
    <row r="1114" spans="1:6">
      <c r="A1114" s="3"/>
      <c r="B1114" s="3"/>
      <c r="C1114" s="3"/>
      <c r="D1114" s="3"/>
      <c r="E1114" s="3"/>
      <c r="F1114" s="3"/>
    </row>
    <row r="1115" spans="1:6">
      <c r="A1115" s="3"/>
      <c r="B1115" s="3"/>
      <c r="C1115" s="3"/>
      <c r="D1115" s="3"/>
      <c r="E1115" s="3"/>
      <c r="F1115" s="3"/>
    </row>
    <row r="1116" spans="1:6">
      <c r="A1116" s="3"/>
      <c r="B1116" s="3"/>
      <c r="C1116" s="3"/>
      <c r="D1116" s="3"/>
      <c r="E1116" s="3"/>
      <c r="F1116" s="3"/>
    </row>
    <row r="1117" spans="1:6">
      <c r="A1117" s="3"/>
      <c r="B1117" s="3"/>
      <c r="C1117" s="3"/>
      <c r="D1117" s="3"/>
      <c r="E1117" s="3"/>
      <c r="F1117" s="3"/>
    </row>
    <row r="1118" spans="1:6">
      <c r="A1118" s="3"/>
      <c r="B1118" s="3"/>
      <c r="C1118" s="3"/>
      <c r="D1118" s="3"/>
      <c r="E1118" s="3"/>
      <c r="F1118" s="3"/>
    </row>
    <row r="1119" spans="1:6">
      <c r="A1119" s="3"/>
      <c r="B1119" s="3"/>
      <c r="C1119" s="3"/>
      <c r="D1119" s="3"/>
      <c r="E1119" s="3"/>
      <c r="F1119" s="3"/>
    </row>
    <row r="1120" spans="1:6">
      <c r="A1120" s="3"/>
      <c r="B1120" s="3"/>
      <c r="C1120" s="3"/>
      <c r="D1120" s="3"/>
      <c r="E1120" s="3"/>
      <c r="F1120" s="3"/>
    </row>
    <row r="1121" spans="1:6">
      <c r="A1121" s="3"/>
      <c r="B1121" s="3"/>
      <c r="C1121" s="3"/>
      <c r="D1121" s="3"/>
      <c r="E1121" s="3"/>
      <c r="F1121" s="3"/>
    </row>
    <row r="1122" spans="1:6">
      <c r="A1122" s="3"/>
      <c r="B1122" s="3"/>
      <c r="C1122" s="3"/>
      <c r="D1122" s="3"/>
      <c r="E1122" s="3"/>
      <c r="F1122" s="3"/>
    </row>
    <row r="1123" spans="1:6">
      <c r="A1123" s="3"/>
      <c r="B1123" s="3"/>
      <c r="C1123" s="3"/>
      <c r="D1123" s="3"/>
      <c r="E1123" s="3"/>
      <c r="F1123" s="3"/>
    </row>
    <row r="1124" spans="1:6">
      <c r="A1124" s="3"/>
      <c r="B1124" s="3"/>
      <c r="C1124" s="3"/>
      <c r="D1124" s="3"/>
      <c r="E1124" s="3"/>
      <c r="F1124" s="3"/>
    </row>
    <row r="1125" spans="1:6">
      <c r="A1125" s="3"/>
      <c r="B1125" s="3"/>
      <c r="C1125" s="3"/>
      <c r="D1125" s="3"/>
      <c r="E1125" s="3"/>
      <c r="F1125" s="3"/>
    </row>
    <row r="1126" spans="1:6">
      <c r="A1126" s="3"/>
      <c r="B1126" s="3"/>
      <c r="C1126" s="3"/>
      <c r="D1126" s="3"/>
      <c r="E1126" s="3"/>
      <c r="F1126" s="3"/>
    </row>
    <row r="1127" spans="1:6">
      <c r="A1127" s="3"/>
      <c r="B1127" s="3"/>
      <c r="C1127" s="3"/>
      <c r="D1127" s="3"/>
      <c r="E1127" s="3"/>
      <c r="F1127" s="3"/>
    </row>
    <row r="1128" spans="1:6">
      <c r="A1128" s="3"/>
      <c r="B1128" s="3"/>
      <c r="C1128" s="3"/>
      <c r="D1128" s="3"/>
      <c r="E1128" s="3"/>
      <c r="F1128" s="3"/>
    </row>
    <row r="1129" spans="1:6">
      <c r="A1129" s="3"/>
      <c r="B1129" s="3"/>
      <c r="C1129" s="3"/>
      <c r="D1129" s="3"/>
      <c r="E1129" s="3"/>
      <c r="F1129" s="3"/>
    </row>
    <row r="1130" spans="1:6">
      <c r="A1130" s="3"/>
      <c r="B1130" s="3"/>
      <c r="C1130" s="3"/>
      <c r="D1130" s="3"/>
      <c r="E1130" s="3"/>
      <c r="F1130" s="3"/>
    </row>
    <row r="1131" spans="1:6">
      <c r="A1131" s="3"/>
      <c r="B1131" s="3"/>
      <c r="C1131" s="3"/>
      <c r="D1131" s="3"/>
      <c r="E1131" s="3"/>
      <c r="F1131" s="3"/>
    </row>
    <row r="1132" spans="1:6">
      <c r="A1132" s="3"/>
      <c r="B1132" s="3"/>
      <c r="C1132" s="3"/>
      <c r="D1132" s="3"/>
      <c r="E1132" s="3"/>
      <c r="F1132" s="3"/>
    </row>
    <row r="1133" spans="1:6">
      <c r="A1133" s="3"/>
      <c r="B1133" s="3"/>
      <c r="C1133" s="3"/>
      <c r="D1133" s="3"/>
      <c r="E1133" s="3"/>
      <c r="F1133" s="3"/>
    </row>
    <row r="1134" spans="1:6">
      <c r="A1134" s="3"/>
      <c r="B1134" s="3"/>
      <c r="C1134" s="3"/>
      <c r="D1134" s="3"/>
      <c r="E1134" s="3"/>
      <c r="F1134" s="3"/>
    </row>
    <row r="1135" spans="1:6">
      <c r="A1135" s="3"/>
      <c r="B1135" s="3"/>
      <c r="C1135" s="3"/>
      <c r="D1135" s="3"/>
      <c r="E1135" s="3"/>
      <c r="F1135" s="3"/>
    </row>
    <row r="1136" spans="1:6">
      <c r="A1136" s="3"/>
      <c r="B1136" s="3"/>
      <c r="C1136" s="3"/>
      <c r="D1136" s="3"/>
      <c r="E1136" s="3"/>
      <c r="F1136" s="3"/>
    </row>
    <row r="1137" spans="1:6">
      <c r="A1137" s="3"/>
      <c r="B1137" s="3"/>
      <c r="C1137" s="3"/>
      <c r="D1137" s="3"/>
      <c r="E1137" s="3"/>
      <c r="F1137" s="3"/>
    </row>
    <row r="1138" spans="1:6">
      <c r="A1138" s="3"/>
      <c r="B1138" s="3"/>
      <c r="C1138" s="3"/>
      <c r="D1138" s="3"/>
      <c r="E1138" s="3"/>
      <c r="F1138" s="3"/>
    </row>
    <row r="1139" spans="1:6">
      <c r="A1139" s="3"/>
      <c r="B1139" s="3"/>
      <c r="C1139" s="3"/>
      <c r="D1139" s="3"/>
      <c r="E1139" s="3"/>
      <c r="F1139" s="3"/>
    </row>
    <row r="1140" spans="1:6">
      <c r="A1140" s="3"/>
      <c r="B1140" s="3"/>
      <c r="C1140" s="3"/>
      <c r="D1140" s="3"/>
      <c r="E1140" s="3"/>
      <c r="F1140" s="3"/>
    </row>
    <row r="1141" spans="1:6">
      <c r="A1141" s="3"/>
      <c r="B1141" s="3"/>
      <c r="C1141" s="3"/>
      <c r="D1141" s="3"/>
      <c r="E1141" s="3"/>
      <c r="F1141" s="3"/>
    </row>
    <row r="1142" spans="1:6">
      <c r="A1142" s="3"/>
      <c r="B1142" s="3"/>
      <c r="C1142" s="3"/>
      <c r="D1142" s="3"/>
      <c r="E1142" s="3"/>
      <c r="F1142" s="3"/>
    </row>
    <row r="1143" spans="1:6">
      <c r="A1143" s="3"/>
      <c r="B1143" s="3"/>
      <c r="C1143" s="3"/>
      <c r="D1143" s="3"/>
      <c r="E1143" s="3"/>
      <c r="F1143" s="3"/>
    </row>
    <row r="1144" spans="1:6">
      <c r="A1144" s="3"/>
      <c r="B1144" s="3"/>
      <c r="C1144" s="3"/>
      <c r="D1144" s="3"/>
      <c r="E1144" s="3"/>
      <c r="F1144" s="3"/>
    </row>
    <row r="1145" spans="1:6">
      <c r="A1145" s="3"/>
      <c r="B1145" s="3"/>
      <c r="C1145" s="3"/>
      <c r="D1145" s="3"/>
      <c r="E1145" s="3"/>
      <c r="F1145" s="3"/>
    </row>
    <row r="1146" spans="1:6">
      <c r="A1146" s="3"/>
      <c r="B1146" s="3"/>
      <c r="C1146" s="3"/>
      <c r="D1146" s="3"/>
      <c r="E1146" s="3"/>
      <c r="F1146" s="3"/>
    </row>
    <row r="1147" spans="1:6">
      <c r="A1147" s="3"/>
      <c r="B1147" s="3"/>
      <c r="C1147" s="3"/>
      <c r="D1147" s="3"/>
      <c r="E1147" s="3"/>
      <c r="F1147" s="3"/>
    </row>
    <row r="1148" spans="1:6">
      <c r="A1148" s="3"/>
      <c r="B1148" s="3"/>
      <c r="C1148" s="3"/>
      <c r="D1148" s="3"/>
      <c r="E1148" s="3"/>
      <c r="F1148" s="3"/>
    </row>
    <row r="1149" spans="1:6">
      <c r="A1149" s="3"/>
      <c r="B1149" s="3"/>
      <c r="C1149" s="3"/>
      <c r="D1149" s="3"/>
      <c r="E1149" s="3"/>
      <c r="F1149" s="3"/>
    </row>
    <row r="1150" spans="1:6">
      <c r="A1150" s="3"/>
      <c r="B1150" s="3"/>
      <c r="C1150" s="3"/>
      <c r="D1150" s="3"/>
      <c r="E1150" s="3"/>
      <c r="F1150" s="3"/>
    </row>
    <row r="1151" spans="1:6">
      <c r="A1151" s="3"/>
      <c r="B1151" s="3"/>
      <c r="C1151" s="3"/>
      <c r="D1151" s="3"/>
      <c r="E1151" s="3"/>
      <c r="F1151" s="3"/>
    </row>
    <row r="1152" spans="1:6">
      <c r="A1152" s="3"/>
      <c r="B1152" s="3"/>
      <c r="C1152" s="3"/>
      <c r="D1152" s="3"/>
      <c r="E1152" s="3"/>
      <c r="F1152" s="3"/>
    </row>
    <row r="1153" spans="1:6">
      <c r="A1153" s="3"/>
      <c r="B1153" s="3"/>
      <c r="C1153" s="3"/>
      <c r="D1153" s="3"/>
      <c r="E1153" s="3"/>
      <c r="F1153" s="3"/>
    </row>
    <row r="1154" spans="1:6">
      <c r="A1154" s="3"/>
      <c r="B1154" s="3"/>
      <c r="C1154" s="3"/>
      <c r="D1154" s="3"/>
      <c r="E1154" s="3"/>
      <c r="F1154" s="3"/>
    </row>
    <row r="1155" spans="1:6">
      <c r="A1155" s="3"/>
      <c r="B1155" s="3"/>
      <c r="C1155" s="3"/>
      <c r="D1155" s="3"/>
      <c r="E1155" s="3"/>
      <c r="F1155" s="3"/>
    </row>
    <row r="1156" spans="1:6">
      <c r="A1156" s="3"/>
      <c r="B1156" s="3"/>
      <c r="C1156" s="3"/>
      <c r="D1156" s="3"/>
      <c r="E1156" s="3"/>
      <c r="F1156" s="3"/>
    </row>
    <row r="1157" spans="1:6">
      <c r="A1157" s="3"/>
      <c r="B1157" s="3"/>
      <c r="C1157" s="3"/>
      <c r="D1157" s="3"/>
      <c r="E1157" s="3"/>
      <c r="F1157" s="3"/>
    </row>
    <row r="1158" spans="1:6">
      <c r="A1158" s="3"/>
      <c r="B1158" s="3"/>
      <c r="C1158" s="3"/>
      <c r="D1158" s="3"/>
      <c r="E1158" s="3"/>
      <c r="F1158" s="3"/>
    </row>
    <row r="1159" spans="1:6">
      <c r="A1159" s="3"/>
      <c r="B1159" s="3"/>
      <c r="C1159" s="3"/>
      <c r="D1159" s="3"/>
      <c r="E1159" s="3"/>
      <c r="F1159" s="3"/>
    </row>
    <row r="1160" spans="1:6">
      <c r="A1160" s="3"/>
      <c r="B1160" s="3"/>
      <c r="C1160" s="3"/>
      <c r="D1160" s="3"/>
      <c r="E1160" s="3"/>
      <c r="F1160" s="3"/>
    </row>
    <row r="1161" spans="1:6">
      <c r="A1161" s="3"/>
      <c r="B1161" s="3"/>
      <c r="C1161" s="3"/>
      <c r="D1161" s="3"/>
      <c r="E1161" s="3"/>
      <c r="F1161" s="3"/>
    </row>
    <row r="1162" spans="1:6">
      <c r="A1162" s="3"/>
      <c r="B1162" s="3"/>
      <c r="C1162" s="3"/>
      <c r="D1162" s="3"/>
      <c r="E1162" s="3"/>
      <c r="F1162" s="3"/>
    </row>
    <row r="1163" spans="1:6">
      <c r="A1163" s="3"/>
      <c r="B1163" s="3"/>
      <c r="C1163" s="3"/>
      <c r="D1163" s="3"/>
      <c r="E1163" s="3"/>
      <c r="F1163" s="3"/>
    </row>
    <row r="1164" spans="1:6">
      <c r="A1164" s="3"/>
      <c r="B1164" s="3"/>
      <c r="C1164" s="3"/>
      <c r="D1164" s="3"/>
      <c r="E1164" s="3"/>
      <c r="F1164" s="3"/>
    </row>
    <row r="1165" spans="1:6">
      <c r="A1165" s="3"/>
      <c r="B1165" s="3"/>
      <c r="C1165" s="3"/>
      <c r="D1165" s="3"/>
      <c r="E1165" s="3"/>
      <c r="F1165" s="3"/>
    </row>
    <row r="1166" spans="1:6">
      <c r="A1166" s="3"/>
      <c r="B1166" s="3"/>
      <c r="C1166" s="3"/>
      <c r="D1166" s="3"/>
      <c r="E1166" s="3"/>
      <c r="F1166" s="3"/>
    </row>
    <row r="1167" spans="1:6">
      <c r="A1167" s="3"/>
      <c r="B1167" s="3"/>
      <c r="C1167" s="3"/>
      <c r="D1167" s="3"/>
      <c r="E1167" s="3"/>
      <c r="F1167" s="3"/>
    </row>
    <row r="1168" spans="1:6">
      <c r="A1168" s="3"/>
      <c r="B1168" s="3"/>
      <c r="C1168" s="3"/>
      <c r="D1168" s="3"/>
      <c r="E1168" s="3"/>
      <c r="F1168" s="3"/>
    </row>
    <row r="1169" spans="1:6">
      <c r="A1169" s="3"/>
      <c r="B1169" s="3"/>
      <c r="C1169" s="3"/>
      <c r="D1169" s="3"/>
      <c r="E1169" s="3"/>
      <c r="F1169" s="3"/>
    </row>
    <row r="1170" spans="1:6">
      <c r="A1170" s="3"/>
      <c r="B1170" s="3"/>
      <c r="C1170" s="3"/>
      <c r="D1170" s="3"/>
      <c r="E1170" s="3"/>
      <c r="F1170" s="3"/>
    </row>
    <row r="1171" spans="1:6">
      <c r="A1171" s="3"/>
      <c r="B1171" s="3"/>
      <c r="C1171" s="3"/>
      <c r="D1171" s="3"/>
      <c r="E1171" s="3"/>
      <c r="F1171" s="3"/>
    </row>
    <row r="1172" spans="1:6">
      <c r="A1172" s="3"/>
      <c r="B1172" s="3"/>
      <c r="C1172" s="3"/>
      <c r="D1172" s="3"/>
      <c r="E1172" s="3"/>
      <c r="F1172" s="3"/>
    </row>
    <row r="1173" spans="1:6">
      <c r="A1173" s="3"/>
      <c r="B1173" s="3"/>
      <c r="C1173" s="3"/>
      <c r="D1173" s="3"/>
      <c r="E1173" s="3"/>
      <c r="F1173" s="3"/>
    </row>
    <row r="1174" spans="1:6">
      <c r="A1174" s="3"/>
      <c r="B1174" s="3"/>
      <c r="C1174" s="3"/>
      <c r="D1174" s="3"/>
      <c r="E1174" s="3"/>
      <c r="F1174" s="3"/>
    </row>
    <row r="1175" spans="1:6">
      <c r="A1175" s="3"/>
      <c r="B1175" s="3"/>
      <c r="C1175" s="3"/>
      <c r="D1175" s="3"/>
      <c r="E1175" s="3"/>
      <c r="F1175" s="3"/>
    </row>
    <row r="1176" spans="1:6">
      <c r="A1176" s="3"/>
      <c r="B1176" s="3"/>
      <c r="C1176" s="3"/>
      <c r="D1176" s="3"/>
      <c r="E1176" s="3"/>
      <c r="F1176" s="3"/>
    </row>
    <row r="1177" spans="1:6">
      <c r="A1177" s="3"/>
      <c r="B1177" s="3"/>
      <c r="C1177" s="3"/>
      <c r="D1177" s="3"/>
      <c r="E1177" s="3"/>
      <c r="F1177" s="3"/>
    </row>
    <row r="1178" spans="1:6">
      <c r="A1178" s="3"/>
      <c r="B1178" s="3"/>
      <c r="C1178" s="3"/>
      <c r="D1178" s="3"/>
      <c r="E1178" s="3"/>
      <c r="F1178" s="3"/>
    </row>
    <row r="1179" spans="1:6">
      <c r="A1179" s="3"/>
      <c r="B1179" s="3"/>
      <c r="C1179" s="3"/>
      <c r="D1179" s="3"/>
      <c r="E1179" s="3"/>
      <c r="F1179" s="3"/>
    </row>
    <row r="1180" spans="1:6">
      <c r="A1180" s="3"/>
      <c r="B1180" s="3"/>
      <c r="C1180" s="3"/>
      <c r="D1180" s="3"/>
      <c r="E1180" s="3"/>
      <c r="F1180" s="3"/>
    </row>
    <row r="1181" spans="1:6">
      <c r="A1181" s="3"/>
      <c r="B1181" s="3"/>
      <c r="C1181" s="3"/>
      <c r="D1181" s="3"/>
      <c r="E1181" s="3"/>
      <c r="F1181" s="3"/>
    </row>
    <row r="1182" spans="1:6">
      <c r="A1182" s="3"/>
      <c r="B1182" s="3"/>
      <c r="C1182" s="3"/>
      <c r="D1182" s="3"/>
      <c r="E1182" s="3"/>
      <c r="F1182" s="3"/>
    </row>
    <row r="1183" spans="1:6">
      <c r="A1183" s="3"/>
      <c r="B1183" s="3"/>
      <c r="C1183" s="3"/>
      <c r="D1183" s="3"/>
      <c r="E1183" s="3"/>
      <c r="F1183" s="3"/>
    </row>
    <row r="1184" spans="1:6">
      <c r="A1184" s="3"/>
      <c r="B1184" s="3"/>
      <c r="C1184" s="3"/>
      <c r="D1184" s="3"/>
      <c r="E1184" s="3"/>
      <c r="F1184" s="3"/>
    </row>
    <row r="1185" spans="1:6">
      <c r="A1185" s="3"/>
      <c r="B1185" s="3"/>
      <c r="C1185" s="3"/>
      <c r="D1185" s="3"/>
      <c r="E1185" s="3"/>
      <c r="F1185" s="3"/>
    </row>
    <row r="1186" spans="1:6">
      <c r="A1186" s="3"/>
      <c r="B1186" s="3"/>
      <c r="C1186" s="3"/>
      <c r="D1186" s="3"/>
      <c r="E1186" s="3"/>
      <c r="F1186" s="3"/>
    </row>
    <row r="1187" spans="1:6">
      <c r="A1187" s="3"/>
      <c r="B1187" s="3"/>
      <c r="C1187" s="3"/>
      <c r="D1187" s="3"/>
      <c r="E1187" s="3"/>
      <c r="F1187" s="3"/>
    </row>
    <row r="1188" spans="1:6">
      <c r="A1188" s="3"/>
      <c r="B1188" s="3"/>
      <c r="C1188" s="3"/>
      <c r="D1188" s="3"/>
      <c r="E1188" s="3"/>
      <c r="F1188" s="3"/>
    </row>
    <row r="1189" spans="1:6">
      <c r="A1189" s="3"/>
      <c r="B1189" s="3"/>
      <c r="C1189" s="3"/>
      <c r="D1189" s="3"/>
      <c r="E1189" s="3"/>
      <c r="F1189" s="3"/>
    </row>
    <row r="1190" spans="1:6">
      <c r="A1190" s="3"/>
      <c r="B1190" s="3"/>
      <c r="C1190" s="3"/>
      <c r="D1190" s="3"/>
      <c r="E1190" s="3"/>
      <c r="F1190" s="3"/>
    </row>
    <row r="1191" spans="1:6">
      <c r="A1191" s="3"/>
      <c r="B1191" s="3"/>
      <c r="C1191" s="3"/>
      <c r="D1191" s="3"/>
      <c r="E1191" s="3"/>
      <c r="F1191" s="3"/>
    </row>
    <row r="1192" spans="1:6">
      <c r="A1192" s="3"/>
      <c r="B1192" s="3"/>
      <c r="C1192" s="3"/>
      <c r="D1192" s="3"/>
      <c r="E1192" s="3"/>
      <c r="F1192" s="3"/>
    </row>
    <row r="1193" spans="1:6">
      <c r="A1193" s="3"/>
      <c r="B1193" s="3"/>
      <c r="C1193" s="3"/>
      <c r="D1193" s="3"/>
      <c r="E1193" s="3"/>
      <c r="F1193" s="3"/>
    </row>
    <row r="1194" spans="1:6">
      <c r="A1194" s="3"/>
      <c r="B1194" s="3"/>
      <c r="C1194" s="3"/>
      <c r="D1194" s="3"/>
      <c r="E1194" s="3"/>
      <c r="F1194" s="3"/>
    </row>
    <row r="1195" spans="1:6">
      <c r="A1195" s="3"/>
      <c r="B1195" s="3"/>
      <c r="C1195" s="3"/>
      <c r="D1195" s="3"/>
      <c r="E1195" s="3"/>
      <c r="F1195" s="3"/>
    </row>
    <row r="1196" spans="1:6">
      <c r="A1196" s="3"/>
      <c r="B1196" s="3"/>
      <c r="C1196" s="3"/>
      <c r="D1196" s="3"/>
      <c r="E1196" s="3"/>
      <c r="F1196" s="3"/>
    </row>
    <row r="1197" spans="1:6">
      <c r="A1197" s="3"/>
      <c r="B1197" s="3"/>
      <c r="C1197" s="3"/>
      <c r="D1197" s="3"/>
      <c r="E1197" s="3"/>
      <c r="F1197" s="3"/>
    </row>
    <row r="1198" spans="1:6">
      <c r="A1198" s="3"/>
      <c r="B1198" s="3"/>
      <c r="C1198" s="3"/>
      <c r="D1198" s="3"/>
      <c r="E1198" s="3"/>
      <c r="F1198" s="3"/>
    </row>
    <row r="1199" spans="1:6">
      <c r="A1199" s="3"/>
      <c r="B1199" s="3"/>
      <c r="C1199" s="3"/>
      <c r="D1199" s="3"/>
      <c r="E1199" s="3"/>
      <c r="F1199" s="3"/>
    </row>
    <row r="1200" spans="1:6">
      <c r="A1200" s="3"/>
      <c r="B1200" s="3"/>
      <c r="C1200" s="3"/>
      <c r="D1200" s="3"/>
      <c r="E1200" s="3"/>
      <c r="F1200" s="3"/>
    </row>
    <row r="1201" spans="1:6">
      <c r="A1201" s="3"/>
      <c r="B1201" s="3"/>
      <c r="C1201" s="3"/>
      <c r="D1201" s="3"/>
      <c r="E1201" s="3"/>
      <c r="F1201" s="3"/>
    </row>
    <row r="1202" spans="1:6">
      <c r="A1202" s="3"/>
      <c r="B1202" s="3"/>
      <c r="C1202" s="3"/>
      <c r="D1202" s="3"/>
      <c r="E1202" s="3"/>
      <c r="F1202" s="3"/>
    </row>
    <row r="1203" spans="1:6">
      <c r="A1203" s="3"/>
      <c r="B1203" s="3"/>
      <c r="C1203" s="3"/>
      <c r="D1203" s="3"/>
      <c r="E1203" s="3"/>
      <c r="F1203" s="3"/>
    </row>
    <row r="1204" spans="1:6">
      <c r="A1204" s="3"/>
      <c r="B1204" s="3"/>
      <c r="C1204" s="3"/>
      <c r="D1204" s="3"/>
      <c r="E1204" s="3"/>
      <c r="F1204" s="3"/>
    </row>
    <row r="1205" spans="1:6">
      <c r="A1205" s="3"/>
      <c r="B1205" s="3"/>
      <c r="C1205" s="3"/>
      <c r="D1205" s="3"/>
      <c r="E1205" s="3"/>
      <c r="F1205" s="3"/>
    </row>
    <row r="1206" spans="1:6">
      <c r="A1206" s="3"/>
      <c r="B1206" s="3"/>
      <c r="C1206" s="3"/>
      <c r="D1206" s="3"/>
      <c r="E1206" s="3"/>
      <c r="F1206" s="3"/>
    </row>
    <row r="1207" spans="1:6">
      <c r="A1207" s="3"/>
      <c r="B1207" s="3"/>
      <c r="C1207" s="3"/>
      <c r="D1207" s="3"/>
      <c r="E1207" s="3"/>
      <c r="F1207" s="3"/>
    </row>
    <row r="1208" spans="1:6">
      <c r="A1208" s="3"/>
      <c r="B1208" s="3"/>
      <c r="C1208" s="3"/>
      <c r="D1208" s="3"/>
      <c r="E1208" s="3"/>
      <c r="F1208" s="3"/>
    </row>
    <row r="1209" spans="1:6">
      <c r="A1209" s="3"/>
      <c r="B1209" s="3"/>
      <c r="C1209" s="3"/>
      <c r="D1209" s="3"/>
      <c r="E1209" s="3"/>
      <c r="F1209" s="3"/>
    </row>
    <row r="1210" spans="1:6">
      <c r="A1210" s="3"/>
      <c r="B1210" s="3"/>
      <c r="C1210" s="3"/>
      <c r="D1210" s="3"/>
      <c r="E1210" s="3"/>
      <c r="F1210" s="3"/>
    </row>
    <row r="1211" spans="1:6">
      <c r="A1211" s="3"/>
      <c r="B1211" s="3"/>
      <c r="C1211" s="3"/>
      <c r="D1211" s="3"/>
      <c r="E1211" s="3"/>
      <c r="F1211" s="3"/>
    </row>
    <row r="1212" spans="1:6">
      <c r="A1212" s="3"/>
      <c r="B1212" s="3"/>
      <c r="C1212" s="3"/>
      <c r="D1212" s="3"/>
      <c r="E1212" s="3"/>
      <c r="F1212" s="3"/>
    </row>
    <row r="1213" spans="1:6">
      <c r="A1213" s="3"/>
      <c r="B1213" s="3"/>
      <c r="C1213" s="3"/>
      <c r="D1213" s="3"/>
      <c r="E1213" s="3"/>
      <c r="F1213" s="3"/>
    </row>
    <row r="1214" spans="1:6">
      <c r="A1214" s="3"/>
      <c r="B1214" s="3"/>
      <c r="C1214" s="3"/>
      <c r="D1214" s="3"/>
      <c r="E1214" s="3"/>
      <c r="F1214" s="3"/>
    </row>
    <row r="1215" spans="1:6">
      <c r="A1215" s="3"/>
      <c r="B1215" s="3"/>
      <c r="C1215" s="3"/>
      <c r="D1215" s="3"/>
      <c r="E1215" s="3"/>
      <c r="F1215" s="3"/>
    </row>
    <row r="1216" spans="1:6">
      <c r="A1216" s="3"/>
      <c r="B1216" s="3"/>
      <c r="C1216" s="3"/>
      <c r="D1216" s="3"/>
      <c r="E1216" s="3"/>
      <c r="F1216" s="3"/>
    </row>
    <row r="1217" spans="1:6">
      <c r="A1217" s="3"/>
      <c r="B1217" s="3"/>
      <c r="C1217" s="3"/>
      <c r="D1217" s="3"/>
      <c r="E1217" s="3"/>
      <c r="F1217" s="3"/>
    </row>
    <row r="1218" spans="1:6">
      <c r="A1218" s="3"/>
      <c r="B1218" s="3"/>
      <c r="C1218" s="3"/>
      <c r="D1218" s="3"/>
      <c r="E1218" s="3"/>
      <c r="F1218" s="3"/>
    </row>
    <row r="1219" spans="1:6">
      <c r="A1219" s="3"/>
      <c r="B1219" s="3"/>
      <c r="C1219" s="3"/>
      <c r="D1219" s="3"/>
      <c r="E1219" s="3"/>
      <c r="F1219" s="3"/>
    </row>
    <row r="1220" spans="1:6">
      <c r="A1220" s="3"/>
      <c r="B1220" s="3"/>
      <c r="C1220" s="3"/>
      <c r="D1220" s="3"/>
      <c r="E1220" s="3"/>
      <c r="F1220" s="3"/>
    </row>
    <row r="1221" spans="1:6">
      <c r="A1221" s="3"/>
      <c r="B1221" s="3"/>
      <c r="C1221" s="3"/>
      <c r="D1221" s="3"/>
      <c r="E1221" s="3"/>
      <c r="F1221" s="3"/>
    </row>
    <row r="1222" spans="1:6">
      <c r="A1222" s="3"/>
      <c r="B1222" s="3"/>
      <c r="C1222" s="3"/>
      <c r="D1222" s="3"/>
      <c r="E1222" s="3"/>
      <c r="F1222" s="3"/>
    </row>
    <row r="1223" spans="1:6">
      <c r="A1223" s="3"/>
      <c r="B1223" s="3"/>
      <c r="C1223" s="3"/>
      <c r="D1223" s="3"/>
      <c r="E1223" s="3"/>
      <c r="F1223" s="3"/>
    </row>
    <row r="1224" spans="1:6">
      <c r="A1224" s="3"/>
      <c r="B1224" s="3"/>
      <c r="C1224" s="3"/>
      <c r="D1224" s="3"/>
      <c r="E1224" s="3"/>
      <c r="F1224" s="3"/>
    </row>
    <row r="1225" spans="1:6">
      <c r="A1225" s="3"/>
      <c r="B1225" s="3"/>
      <c r="C1225" s="3"/>
      <c r="D1225" s="3"/>
      <c r="E1225" s="3"/>
      <c r="F1225" s="3"/>
    </row>
    <row r="1226" spans="1:6">
      <c r="A1226" s="3"/>
      <c r="B1226" s="3"/>
      <c r="C1226" s="3"/>
      <c r="D1226" s="3"/>
      <c r="E1226" s="3"/>
      <c r="F1226" s="3"/>
    </row>
    <row r="1227" spans="1:6">
      <c r="A1227" s="3"/>
      <c r="B1227" s="3"/>
      <c r="C1227" s="3"/>
      <c r="D1227" s="3"/>
      <c r="E1227" s="3"/>
      <c r="F1227" s="3"/>
    </row>
    <row r="1228" spans="1:6">
      <c r="A1228" s="3"/>
      <c r="B1228" s="3"/>
      <c r="C1228" s="3"/>
      <c r="D1228" s="3"/>
      <c r="E1228" s="3"/>
      <c r="F1228" s="3"/>
    </row>
    <row r="1229" spans="1:6">
      <c r="A1229" s="3"/>
      <c r="B1229" s="3"/>
      <c r="C1229" s="3"/>
      <c r="D1229" s="3"/>
      <c r="E1229" s="3"/>
      <c r="F1229" s="3"/>
    </row>
    <row r="1230" spans="1:6">
      <c r="A1230" s="3"/>
      <c r="B1230" s="3"/>
      <c r="C1230" s="3"/>
      <c r="D1230" s="3"/>
      <c r="E1230" s="3"/>
      <c r="F1230" s="3"/>
    </row>
    <row r="1231" spans="1:6">
      <c r="A1231" s="3"/>
      <c r="B1231" s="3"/>
      <c r="C1231" s="3"/>
      <c r="D1231" s="3"/>
      <c r="E1231" s="3"/>
      <c r="F1231" s="3"/>
    </row>
    <row r="1232" spans="1:6">
      <c r="A1232" s="3"/>
      <c r="B1232" s="3"/>
      <c r="C1232" s="3"/>
      <c r="D1232" s="3"/>
      <c r="E1232" s="3"/>
      <c r="F1232" s="3"/>
    </row>
    <row r="1233" spans="1:6">
      <c r="A1233" s="3"/>
      <c r="B1233" s="3"/>
      <c r="C1233" s="3"/>
      <c r="D1233" s="3"/>
      <c r="E1233" s="3"/>
      <c r="F1233" s="3"/>
    </row>
    <row r="1234" spans="1:6">
      <c r="A1234" s="3"/>
      <c r="B1234" s="3"/>
      <c r="C1234" s="3"/>
      <c r="D1234" s="3"/>
      <c r="E1234" s="3"/>
      <c r="F1234" s="3"/>
    </row>
    <row r="1235" spans="1:6">
      <c r="A1235" s="3"/>
      <c r="B1235" s="3"/>
      <c r="C1235" s="3"/>
      <c r="D1235" s="3"/>
      <c r="E1235" s="3"/>
      <c r="F1235" s="3"/>
    </row>
    <row r="1236" spans="1:6">
      <c r="A1236" s="3"/>
      <c r="B1236" s="3"/>
      <c r="C1236" s="3"/>
      <c r="D1236" s="3"/>
      <c r="E1236" s="3"/>
      <c r="F1236" s="3"/>
    </row>
    <row r="1237" spans="1:6">
      <c r="A1237" s="3"/>
      <c r="B1237" s="3"/>
      <c r="C1237" s="3"/>
      <c r="D1237" s="3"/>
      <c r="E1237" s="3"/>
      <c r="F1237" s="3"/>
    </row>
    <row r="1238" spans="1:6">
      <c r="A1238" s="3"/>
      <c r="B1238" s="3"/>
      <c r="C1238" s="3"/>
      <c r="D1238" s="3"/>
      <c r="E1238" s="3"/>
      <c r="F1238" s="3"/>
    </row>
    <row r="1239" spans="1:6">
      <c r="A1239" s="3"/>
      <c r="B1239" s="3"/>
      <c r="C1239" s="3"/>
      <c r="D1239" s="3"/>
      <c r="E1239" s="3"/>
      <c r="F1239" s="3"/>
    </row>
    <row r="1240" spans="1:6">
      <c r="A1240" s="3"/>
      <c r="B1240" s="3"/>
      <c r="C1240" s="3"/>
      <c r="D1240" s="3"/>
      <c r="E1240" s="3"/>
      <c r="F1240" s="3"/>
    </row>
    <row r="1241" spans="1:6">
      <c r="A1241" s="3"/>
      <c r="B1241" s="3"/>
      <c r="C1241" s="3"/>
      <c r="D1241" s="3"/>
      <c r="E1241" s="3"/>
      <c r="F1241" s="3"/>
    </row>
    <row r="1242" spans="1:6">
      <c r="A1242" s="3"/>
      <c r="B1242" s="3"/>
      <c r="C1242" s="3"/>
      <c r="D1242" s="3"/>
      <c r="E1242" s="3"/>
      <c r="F1242" s="3"/>
    </row>
    <row r="1243" spans="1:6">
      <c r="A1243" s="3"/>
      <c r="B1243" s="3"/>
      <c r="C1243" s="3"/>
      <c r="D1243" s="3"/>
      <c r="E1243" s="3"/>
      <c r="F1243" s="3"/>
    </row>
    <row r="1244" spans="1:6">
      <c r="A1244" s="3"/>
      <c r="B1244" s="3"/>
      <c r="C1244" s="3"/>
      <c r="D1244" s="3"/>
      <c r="E1244" s="3"/>
      <c r="F1244" s="3"/>
    </row>
    <row r="1245" spans="1:6">
      <c r="A1245" s="3"/>
      <c r="B1245" s="3"/>
      <c r="C1245" s="3"/>
      <c r="D1245" s="3"/>
      <c r="E1245" s="3"/>
      <c r="F1245" s="3"/>
    </row>
    <row r="1246" spans="1:6">
      <c r="A1246" s="3"/>
      <c r="B1246" s="3"/>
      <c r="C1246" s="3"/>
      <c r="D1246" s="3"/>
      <c r="E1246" s="3"/>
      <c r="F1246" s="3"/>
    </row>
    <row r="1247" spans="1:6">
      <c r="A1247" s="3"/>
      <c r="B1247" s="3"/>
      <c r="C1247" s="3"/>
      <c r="D1247" s="3"/>
      <c r="E1247" s="3"/>
      <c r="F1247" s="3"/>
    </row>
    <row r="1248" spans="1:6">
      <c r="A1248" s="3"/>
      <c r="B1248" s="3"/>
      <c r="C1248" s="3"/>
      <c r="D1248" s="3"/>
      <c r="E1248" s="3"/>
      <c r="F1248" s="3"/>
    </row>
    <row r="1249" spans="1:6">
      <c r="A1249" s="3"/>
      <c r="B1249" s="3"/>
      <c r="C1249" s="3"/>
      <c r="D1249" s="3"/>
      <c r="E1249" s="3"/>
      <c r="F1249" s="3"/>
    </row>
    <row r="1250" spans="1:6">
      <c r="A1250" s="3"/>
      <c r="B1250" s="3"/>
      <c r="C1250" s="3"/>
      <c r="D1250" s="3"/>
      <c r="E1250" s="3"/>
      <c r="F1250" s="3"/>
    </row>
    <row r="1251" spans="1:6">
      <c r="A1251" s="3"/>
      <c r="B1251" s="3"/>
      <c r="C1251" s="3"/>
      <c r="D1251" s="3"/>
      <c r="E1251" s="3"/>
      <c r="F1251" s="3"/>
    </row>
    <row r="1252" spans="1:6">
      <c r="A1252" s="3"/>
      <c r="B1252" s="3"/>
      <c r="C1252" s="3"/>
      <c r="D1252" s="3"/>
      <c r="E1252" s="3"/>
      <c r="F1252" s="3"/>
    </row>
    <row r="1253" spans="1:6">
      <c r="A1253" s="3"/>
      <c r="B1253" s="3"/>
      <c r="C1253" s="3"/>
      <c r="D1253" s="3"/>
      <c r="E1253" s="3"/>
      <c r="F1253" s="3"/>
    </row>
    <row r="1254" spans="1:6">
      <c r="A1254" s="3"/>
      <c r="B1254" s="3"/>
      <c r="C1254" s="3"/>
      <c r="D1254" s="3"/>
      <c r="E1254" s="3"/>
      <c r="F1254" s="3"/>
    </row>
    <row r="1255" spans="1:6">
      <c r="A1255" s="3"/>
      <c r="B1255" s="3"/>
      <c r="C1255" s="3"/>
      <c r="D1255" s="3"/>
      <c r="E1255" s="3"/>
      <c r="F1255" s="3"/>
    </row>
    <row r="1256" spans="1:6">
      <c r="A1256" s="3"/>
      <c r="B1256" s="3"/>
      <c r="C1256" s="3"/>
      <c r="D1256" s="3"/>
      <c r="E1256" s="3"/>
      <c r="F1256" s="3"/>
    </row>
    <row r="1257" spans="1:6">
      <c r="A1257" s="3"/>
      <c r="B1257" s="3"/>
      <c r="C1257" s="3"/>
      <c r="D1257" s="3"/>
      <c r="E1257" s="3"/>
      <c r="F1257" s="3"/>
    </row>
    <row r="1258" spans="1:6">
      <c r="A1258" s="3"/>
      <c r="B1258" s="3"/>
      <c r="C1258" s="3"/>
      <c r="D1258" s="3"/>
      <c r="E1258" s="3"/>
      <c r="F1258" s="3"/>
    </row>
    <row r="1259" spans="1:6">
      <c r="A1259" s="3"/>
      <c r="B1259" s="3"/>
      <c r="C1259" s="3"/>
      <c r="D1259" s="3"/>
      <c r="E1259" s="3"/>
      <c r="F1259" s="3"/>
    </row>
    <row r="1260" spans="1:6">
      <c r="A1260" s="3"/>
      <c r="B1260" s="3"/>
      <c r="C1260" s="3"/>
      <c r="D1260" s="3"/>
      <c r="E1260" s="3"/>
      <c r="F1260" s="3"/>
    </row>
    <row r="1261" spans="1:6">
      <c r="A1261" s="3"/>
      <c r="B1261" s="3"/>
      <c r="C1261" s="3"/>
      <c r="D1261" s="3"/>
      <c r="E1261" s="3"/>
      <c r="F1261" s="3"/>
    </row>
    <row r="1262" spans="1:6">
      <c r="A1262" s="3"/>
      <c r="B1262" s="3"/>
      <c r="C1262" s="3"/>
      <c r="D1262" s="3"/>
      <c r="E1262" s="3"/>
      <c r="F1262" s="3"/>
    </row>
    <row r="1263" spans="1:6">
      <c r="A1263" s="3"/>
      <c r="B1263" s="3"/>
      <c r="C1263" s="3"/>
      <c r="D1263" s="3"/>
      <c r="E1263" s="3"/>
      <c r="F1263" s="3"/>
    </row>
    <row r="1264" spans="1:6">
      <c r="A1264" s="3"/>
      <c r="B1264" s="3"/>
      <c r="C1264" s="3"/>
      <c r="D1264" s="3"/>
      <c r="E1264" s="3"/>
      <c r="F1264" s="3"/>
    </row>
    <row r="1265" spans="1:6">
      <c r="A1265" s="3"/>
      <c r="B1265" s="3"/>
      <c r="C1265" s="3"/>
      <c r="D1265" s="3"/>
      <c r="E1265" s="3"/>
      <c r="F1265" s="3"/>
    </row>
    <row r="1266" spans="1:6">
      <c r="A1266" s="3"/>
      <c r="B1266" s="3"/>
      <c r="C1266" s="3"/>
      <c r="D1266" s="3"/>
      <c r="E1266" s="3"/>
      <c r="F1266" s="3"/>
    </row>
    <row r="1267" spans="1:6">
      <c r="A1267" s="3"/>
      <c r="B1267" s="3"/>
      <c r="C1267" s="3"/>
      <c r="D1267" s="3"/>
      <c r="E1267" s="3"/>
      <c r="F1267" s="3"/>
    </row>
    <row r="1268" spans="1:6">
      <c r="A1268" s="3"/>
      <c r="B1268" s="3"/>
      <c r="C1268" s="3"/>
      <c r="D1268" s="3"/>
      <c r="E1268" s="3"/>
      <c r="F1268" s="3"/>
    </row>
    <row r="1269" spans="1:6">
      <c r="A1269" s="3"/>
      <c r="B1269" s="3"/>
      <c r="C1269" s="3"/>
      <c r="D1269" s="3"/>
      <c r="E1269" s="3"/>
      <c r="F1269" s="3"/>
    </row>
    <row r="1270" spans="1:6">
      <c r="A1270" s="3"/>
      <c r="B1270" s="3"/>
      <c r="C1270" s="3"/>
      <c r="D1270" s="3"/>
      <c r="E1270" s="3"/>
      <c r="F1270" s="3"/>
    </row>
    <row r="1271" spans="1:6">
      <c r="A1271" s="3"/>
      <c r="B1271" s="3"/>
      <c r="C1271" s="3"/>
      <c r="D1271" s="3"/>
      <c r="E1271" s="3"/>
      <c r="F1271" s="3"/>
    </row>
    <row r="1272" spans="1:6">
      <c r="A1272" s="3"/>
      <c r="B1272" s="3"/>
      <c r="C1272" s="3"/>
      <c r="D1272" s="3"/>
      <c r="E1272" s="3"/>
      <c r="F1272" s="3"/>
    </row>
    <row r="1273" spans="1:6">
      <c r="A1273" s="3"/>
      <c r="B1273" s="3"/>
      <c r="C1273" s="3"/>
      <c r="D1273" s="3"/>
      <c r="E1273" s="3"/>
      <c r="F1273" s="3"/>
    </row>
    <row r="1274" spans="1:6">
      <c r="A1274" s="3"/>
      <c r="B1274" s="3"/>
      <c r="C1274" s="3"/>
      <c r="D1274" s="3"/>
      <c r="E1274" s="3"/>
      <c r="F1274" s="3"/>
    </row>
    <row r="1275" spans="1:6">
      <c r="A1275" s="3"/>
      <c r="B1275" s="3"/>
      <c r="C1275" s="3"/>
      <c r="D1275" s="3"/>
      <c r="E1275" s="3"/>
      <c r="F1275" s="3"/>
    </row>
    <row r="1276" spans="1:6">
      <c r="A1276" s="3"/>
      <c r="B1276" s="3"/>
      <c r="C1276" s="3"/>
      <c r="D1276" s="3"/>
      <c r="E1276" s="3"/>
      <c r="F1276" s="3"/>
    </row>
    <row r="1277" spans="1:6">
      <c r="A1277" s="3"/>
      <c r="B1277" s="3"/>
      <c r="C1277" s="3"/>
      <c r="D1277" s="3"/>
      <c r="E1277" s="3"/>
      <c r="F1277" s="3"/>
    </row>
    <row r="1278" spans="1:6">
      <c r="A1278" s="3"/>
      <c r="B1278" s="3"/>
      <c r="C1278" s="3"/>
      <c r="D1278" s="3"/>
      <c r="E1278" s="3"/>
      <c r="F1278" s="3"/>
    </row>
    <row r="1279" spans="1:6">
      <c r="A1279" s="3"/>
      <c r="B1279" s="3"/>
      <c r="C1279" s="3"/>
      <c r="D1279" s="3"/>
      <c r="E1279" s="3"/>
      <c r="F1279" s="3"/>
    </row>
    <row r="1280" spans="1:6">
      <c r="A1280" s="3"/>
      <c r="B1280" s="3"/>
      <c r="C1280" s="3"/>
      <c r="D1280" s="3"/>
      <c r="E1280" s="3"/>
      <c r="F1280" s="3"/>
    </row>
    <row r="1281" spans="1:6">
      <c r="A1281" s="3"/>
      <c r="B1281" s="3"/>
      <c r="C1281" s="3"/>
      <c r="D1281" s="3"/>
      <c r="E1281" s="3"/>
      <c r="F1281" s="3"/>
    </row>
    <row r="1282" spans="1:6">
      <c r="A1282" s="3"/>
      <c r="B1282" s="3"/>
      <c r="C1282" s="3"/>
      <c r="D1282" s="3"/>
      <c r="E1282" s="3"/>
      <c r="F1282" s="3"/>
    </row>
    <row r="1283" spans="1:6">
      <c r="A1283" s="3"/>
      <c r="B1283" s="3"/>
      <c r="C1283" s="3"/>
      <c r="D1283" s="3"/>
      <c r="E1283" s="3"/>
      <c r="F1283" s="3"/>
    </row>
    <row r="1284" spans="1:6">
      <c r="A1284" s="3"/>
      <c r="B1284" s="3"/>
      <c r="C1284" s="3"/>
      <c r="D1284" s="3"/>
      <c r="E1284" s="3"/>
      <c r="F1284" s="3"/>
    </row>
    <row r="1285" spans="1:6">
      <c r="A1285" s="3"/>
      <c r="B1285" s="3"/>
      <c r="C1285" s="3"/>
      <c r="D1285" s="3"/>
      <c r="E1285" s="3"/>
      <c r="F1285" s="3"/>
    </row>
    <row r="1286" spans="1:6">
      <c r="A1286" s="3"/>
      <c r="B1286" s="3"/>
      <c r="C1286" s="3"/>
      <c r="D1286" s="3"/>
      <c r="E1286" s="3"/>
      <c r="F1286" s="3"/>
    </row>
    <row r="1287" spans="1:6">
      <c r="A1287" s="3"/>
      <c r="B1287" s="3"/>
      <c r="C1287" s="3"/>
      <c r="D1287" s="3"/>
      <c r="E1287" s="3"/>
      <c r="F1287" s="3"/>
    </row>
    <row r="1288" spans="1:6">
      <c r="A1288" s="3"/>
      <c r="B1288" s="3"/>
      <c r="C1288" s="3"/>
      <c r="D1288" s="3"/>
      <c r="E1288" s="3"/>
      <c r="F1288" s="3"/>
    </row>
    <row r="1289" spans="1:6">
      <c r="A1289" s="3"/>
      <c r="B1289" s="3"/>
      <c r="C1289" s="3"/>
      <c r="D1289" s="3"/>
      <c r="E1289" s="3"/>
      <c r="F1289" s="3"/>
    </row>
    <row r="1290" spans="1:6">
      <c r="A1290" s="3"/>
      <c r="B1290" s="3"/>
      <c r="C1290" s="3"/>
      <c r="D1290" s="3"/>
      <c r="E1290" s="3"/>
      <c r="F1290" s="3"/>
    </row>
    <row r="1291" spans="1:6">
      <c r="A1291" s="3"/>
      <c r="B1291" s="3"/>
      <c r="C1291" s="3"/>
      <c r="D1291" s="3"/>
      <c r="E1291" s="3"/>
      <c r="F1291" s="3"/>
    </row>
    <row r="1292" spans="1:6">
      <c r="A1292" s="3"/>
      <c r="B1292" s="3"/>
      <c r="C1292" s="3"/>
      <c r="D1292" s="3"/>
      <c r="E1292" s="3"/>
      <c r="F1292" s="3"/>
    </row>
    <row r="1293" spans="1:6">
      <c r="A1293" s="3"/>
      <c r="B1293" s="3"/>
      <c r="C1293" s="3"/>
      <c r="D1293" s="3"/>
      <c r="E1293" s="3"/>
      <c r="F1293" s="3"/>
    </row>
    <row r="1294" spans="1:6">
      <c r="A1294" s="3"/>
      <c r="B1294" s="3"/>
      <c r="C1294" s="3"/>
      <c r="D1294" s="3"/>
      <c r="E1294" s="3"/>
      <c r="F1294" s="3"/>
    </row>
    <row r="1295" spans="1:6">
      <c r="A1295" s="3"/>
      <c r="B1295" s="3"/>
      <c r="C1295" s="3"/>
      <c r="D1295" s="3"/>
      <c r="E1295" s="3"/>
      <c r="F1295" s="3"/>
    </row>
    <row r="1296" spans="1:6">
      <c r="A1296" s="3"/>
      <c r="B1296" s="3"/>
      <c r="C1296" s="3"/>
      <c r="D1296" s="3"/>
      <c r="E1296" s="3"/>
      <c r="F1296" s="3"/>
    </row>
    <row r="1297" spans="1:6">
      <c r="A1297" s="3"/>
      <c r="B1297" s="3"/>
      <c r="C1297" s="3"/>
      <c r="D1297" s="3"/>
      <c r="E1297" s="3"/>
      <c r="F1297" s="3"/>
    </row>
    <row r="1298" spans="1:6">
      <c r="A1298" s="3"/>
      <c r="B1298" s="3"/>
      <c r="C1298" s="3"/>
      <c r="D1298" s="3"/>
      <c r="E1298" s="3"/>
      <c r="F1298" s="3"/>
    </row>
    <row r="1299" spans="1:6">
      <c r="A1299" s="3"/>
      <c r="B1299" s="3"/>
      <c r="C1299" s="3"/>
      <c r="D1299" s="3"/>
      <c r="E1299" s="3"/>
      <c r="F1299" s="3"/>
    </row>
    <row r="1300" spans="1:6">
      <c r="A1300" s="3"/>
      <c r="B1300" s="3"/>
      <c r="C1300" s="3"/>
      <c r="D1300" s="3"/>
      <c r="E1300" s="3"/>
      <c r="F1300" s="3"/>
    </row>
    <row r="1301" spans="1:6">
      <c r="A1301" s="3"/>
      <c r="B1301" s="3"/>
      <c r="C1301" s="3"/>
      <c r="D1301" s="3"/>
      <c r="E1301" s="3"/>
      <c r="F1301" s="3"/>
    </row>
    <row r="1302" spans="1:6">
      <c r="A1302" s="3"/>
      <c r="B1302" s="3"/>
      <c r="C1302" s="3"/>
      <c r="D1302" s="3"/>
      <c r="E1302" s="3"/>
      <c r="F1302" s="3"/>
    </row>
    <row r="1303" spans="1:6">
      <c r="A1303" s="3"/>
      <c r="B1303" s="3"/>
      <c r="C1303" s="3"/>
      <c r="D1303" s="3"/>
      <c r="E1303" s="3"/>
      <c r="F1303" s="3"/>
    </row>
    <row r="1304" spans="1:6">
      <c r="A1304" s="3"/>
      <c r="B1304" s="3"/>
      <c r="C1304" s="3"/>
      <c r="D1304" s="3"/>
      <c r="E1304" s="3"/>
      <c r="F1304" s="3"/>
    </row>
    <row r="1305" spans="1:6">
      <c r="A1305" s="3"/>
      <c r="B1305" s="3"/>
      <c r="C1305" s="3"/>
      <c r="D1305" s="3"/>
      <c r="E1305" s="3"/>
      <c r="F1305" s="3"/>
    </row>
    <row r="1306" spans="1:6">
      <c r="A1306" s="3"/>
      <c r="B1306" s="3"/>
      <c r="C1306" s="3"/>
      <c r="D1306" s="3"/>
      <c r="E1306" s="3"/>
      <c r="F1306" s="3"/>
    </row>
    <row r="1307" spans="1:6">
      <c r="A1307" s="3"/>
      <c r="B1307" s="3"/>
      <c r="C1307" s="3"/>
      <c r="D1307" s="3"/>
      <c r="E1307" s="3"/>
      <c r="F1307" s="3"/>
    </row>
    <row r="1308" spans="1:6">
      <c r="A1308" s="3"/>
      <c r="B1308" s="3"/>
      <c r="C1308" s="3"/>
      <c r="D1308" s="3"/>
      <c r="E1308" s="3"/>
      <c r="F1308" s="3"/>
    </row>
    <row r="1309" spans="1:6">
      <c r="A1309" s="3"/>
      <c r="B1309" s="3"/>
      <c r="C1309" s="3"/>
      <c r="D1309" s="3"/>
      <c r="E1309" s="3"/>
      <c r="F1309" s="3"/>
    </row>
    <row r="1310" spans="1:6">
      <c r="A1310" s="3"/>
      <c r="B1310" s="3"/>
      <c r="C1310" s="3"/>
      <c r="D1310" s="3"/>
      <c r="E1310" s="3"/>
      <c r="F1310" s="3"/>
    </row>
    <row r="1311" spans="1:6">
      <c r="A1311" s="3"/>
      <c r="B1311" s="3"/>
      <c r="C1311" s="3"/>
      <c r="D1311" s="3"/>
      <c r="E1311" s="3"/>
      <c r="F1311" s="3"/>
    </row>
    <row r="1312" spans="1:6">
      <c r="A1312" s="3"/>
      <c r="B1312" s="3"/>
      <c r="C1312" s="3"/>
      <c r="D1312" s="3"/>
      <c r="E1312" s="3"/>
      <c r="F1312" s="3"/>
    </row>
    <row r="1313" spans="1:6">
      <c r="A1313" s="3"/>
      <c r="B1313" s="3"/>
      <c r="C1313" s="3"/>
      <c r="D1313" s="3"/>
      <c r="E1313" s="3"/>
      <c r="F1313" s="3"/>
    </row>
    <row r="1314" spans="1:6">
      <c r="A1314" s="3"/>
      <c r="B1314" s="3"/>
      <c r="C1314" s="3"/>
      <c r="D1314" s="3"/>
      <c r="E1314" s="3"/>
      <c r="F1314" s="3"/>
    </row>
    <row r="1315" spans="1:6">
      <c r="A1315" s="3"/>
      <c r="B1315" s="3"/>
      <c r="C1315" s="3"/>
      <c r="D1315" s="3"/>
      <c r="E1315" s="3"/>
      <c r="F1315" s="3"/>
    </row>
    <row r="1316" spans="1:6">
      <c r="A1316" s="3"/>
      <c r="B1316" s="3"/>
      <c r="C1316" s="3"/>
      <c r="D1316" s="3"/>
      <c r="E1316" s="3"/>
      <c r="F1316" s="3"/>
    </row>
    <row r="1317" spans="1:6">
      <c r="A1317" s="3"/>
      <c r="B1317" s="3"/>
      <c r="C1317" s="3"/>
      <c r="D1317" s="3"/>
      <c r="E1317" s="3"/>
      <c r="F1317" s="3"/>
    </row>
    <row r="1318" spans="1:6">
      <c r="A1318" s="3"/>
      <c r="B1318" s="3"/>
      <c r="C1318" s="3"/>
      <c r="D1318" s="3"/>
      <c r="E1318" s="3"/>
      <c r="F1318" s="3"/>
    </row>
    <row r="1319" spans="1:6">
      <c r="A1319" s="3"/>
      <c r="B1319" s="3"/>
      <c r="C1319" s="3"/>
      <c r="D1319" s="3"/>
      <c r="E1319" s="3"/>
      <c r="F1319" s="3"/>
    </row>
    <row r="1320" spans="1:6">
      <c r="A1320" s="3"/>
      <c r="B1320" s="3"/>
      <c r="C1320" s="3"/>
      <c r="D1320" s="3"/>
      <c r="E1320" s="3"/>
      <c r="F1320" s="3"/>
    </row>
    <row r="1321" spans="1:6">
      <c r="A1321" s="3"/>
      <c r="B1321" s="3"/>
      <c r="C1321" s="3"/>
      <c r="D1321" s="3"/>
      <c r="E1321" s="3"/>
      <c r="F1321" s="3"/>
    </row>
    <row r="1322" spans="1:6">
      <c r="A1322" s="3"/>
      <c r="B1322" s="3"/>
      <c r="C1322" s="3"/>
      <c r="D1322" s="3"/>
      <c r="E1322" s="3"/>
      <c r="F1322" s="3"/>
    </row>
    <row r="1323" spans="1:6">
      <c r="A1323" s="3"/>
      <c r="B1323" s="3"/>
      <c r="C1323" s="3"/>
      <c r="D1323" s="3"/>
      <c r="E1323" s="3"/>
      <c r="F1323" s="3"/>
    </row>
    <row r="1324" spans="1:6">
      <c r="A1324" s="3"/>
      <c r="B1324" s="3"/>
      <c r="C1324" s="3"/>
      <c r="D1324" s="3"/>
      <c r="E1324" s="3"/>
      <c r="F1324" s="3"/>
    </row>
    <row r="1325" spans="1:6">
      <c r="A1325" s="3"/>
      <c r="B1325" s="3"/>
      <c r="C1325" s="3"/>
      <c r="D1325" s="3"/>
      <c r="E1325" s="3"/>
      <c r="F1325" s="3"/>
    </row>
    <row r="1326" spans="1:6">
      <c r="A1326" s="3"/>
      <c r="B1326" s="3"/>
      <c r="C1326" s="3"/>
      <c r="D1326" s="3"/>
      <c r="E1326" s="3"/>
      <c r="F1326" s="3"/>
    </row>
    <row r="1327" spans="1:6">
      <c r="A1327" s="3"/>
      <c r="B1327" s="3"/>
      <c r="C1327" s="3"/>
      <c r="D1327" s="3"/>
      <c r="E1327" s="3"/>
      <c r="F1327" s="3"/>
    </row>
    <row r="1328" spans="1:6">
      <c r="A1328" s="3"/>
      <c r="B1328" s="3"/>
      <c r="C1328" s="3"/>
      <c r="D1328" s="3"/>
      <c r="E1328" s="3"/>
      <c r="F1328" s="3"/>
    </row>
    <row r="1329" spans="1:6">
      <c r="A1329" s="3"/>
      <c r="B1329" s="3"/>
      <c r="C1329" s="3"/>
      <c r="D1329" s="3"/>
      <c r="E1329" s="3"/>
      <c r="F1329" s="3"/>
    </row>
    <row r="1330" spans="1:6">
      <c r="A1330" s="3"/>
      <c r="B1330" s="3"/>
      <c r="C1330" s="3"/>
      <c r="D1330" s="3"/>
      <c r="E1330" s="3"/>
      <c r="F1330" s="3"/>
    </row>
    <row r="1331" spans="1:6">
      <c r="A1331" s="3"/>
      <c r="B1331" s="3"/>
      <c r="C1331" s="3"/>
      <c r="D1331" s="3"/>
      <c r="E1331" s="3"/>
      <c r="F1331" s="3"/>
    </row>
    <row r="1332" spans="1:6">
      <c r="A1332" s="3"/>
      <c r="B1332" s="3"/>
      <c r="C1332" s="3"/>
      <c r="D1332" s="3"/>
      <c r="E1332" s="3"/>
      <c r="F1332" s="3"/>
    </row>
    <row r="1333" spans="1:6">
      <c r="A1333" s="3"/>
      <c r="B1333" s="3"/>
      <c r="C1333" s="3"/>
      <c r="D1333" s="3"/>
      <c r="E1333" s="3"/>
      <c r="F1333" s="3"/>
    </row>
    <row r="1334" spans="1:6">
      <c r="A1334" s="3"/>
      <c r="B1334" s="3"/>
      <c r="C1334" s="3"/>
      <c r="D1334" s="3"/>
      <c r="E1334" s="3"/>
      <c r="F1334" s="3"/>
    </row>
    <row r="1335" spans="1:6">
      <c r="A1335" s="3"/>
      <c r="B1335" s="3"/>
      <c r="C1335" s="3"/>
      <c r="D1335" s="3"/>
      <c r="E1335" s="3"/>
      <c r="F1335" s="3"/>
    </row>
    <row r="1336" spans="1:6">
      <c r="A1336" s="3"/>
      <c r="B1336" s="3"/>
      <c r="C1336" s="3"/>
      <c r="D1336" s="3"/>
      <c r="E1336" s="3"/>
      <c r="F1336" s="3"/>
    </row>
    <row r="1337" spans="1:6">
      <c r="A1337" s="3"/>
      <c r="B1337" s="3"/>
      <c r="C1337" s="3"/>
      <c r="D1337" s="3"/>
      <c r="E1337" s="3"/>
      <c r="F1337" s="3"/>
    </row>
    <row r="1338" spans="1:6">
      <c r="A1338" s="3"/>
      <c r="B1338" s="3"/>
      <c r="C1338" s="3"/>
      <c r="D1338" s="3"/>
      <c r="E1338" s="3"/>
      <c r="F1338" s="3"/>
    </row>
    <row r="1339" spans="1:6">
      <c r="A1339" s="3"/>
      <c r="B1339" s="3"/>
      <c r="C1339" s="3"/>
      <c r="D1339" s="3"/>
      <c r="E1339" s="3"/>
      <c r="F1339" s="3"/>
    </row>
    <row r="1340" spans="1:6">
      <c r="A1340" s="3"/>
      <c r="B1340" s="3"/>
      <c r="C1340" s="3"/>
      <c r="D1340" s="3"/>
      <c r="E1340" s="3"/>
      <c r="F1340" s="3"/>
    </row>
    <row r="1341" spans="1:6">
      <c r="A1341" s="3"/>
      <c r="B1341" s="3"/>
      <c r="C1341" s="3"/>
      <c r="D1341" s="3"/>
      <c r="E1341" s="3"/>
      <c r="F1341" s="3"/>
    </row>
    <row r="1342" spans="1:6">
      <c r="A1342" s="3"/>
      <c r="B1342" s="3"/>
      <c r="C1342" s="3"/>
      <c r="D1342" s="3"/>
      <c r="E1342" s="3"/>
      <c r="F1342" s="3"/>
    </row>
    <row r="1343" spans="1:6">
      <c r="A1343" s="3"/>
      <c r="B1343" s="3"/>
      <c r="C1343" s="3"/>
      <c r="D1343" s="3"/>
      <c r="E1343" s="3"/>
      <c r="F1343" s="3"/>
    </row>
    <row r="1344" spans="1:6">
      <c r="A1344" s="3"/>
      <c r="B1344" s="3"/>
      <c r="C1344" s="3"/>
      <c r="D1344" s="3"/>
      <c r="E1344" s="3"/>
      <c r="F1344" s="3"/>
    </row>
    <row r="1345" spans="1:6">
      <c r="A1345" s="3"/>
      <c r="B1345" s="3"/>
      <c r="C1345" s="3"/>
      <c r="D1345" s="3"/>
      <c r="E1345" s="3"/>
      <c r="F1345" s="3"/>
    </row>
    <row r="1346" spans="1:6">
      <c r="A1346" s="3"/>
      <c r="B1346" s="3"/>
      <c r="C1346" s="3"/>
      <c r="D1346" s="3"/>
      <c r="E1346" s="3"/>
      <c r="F1346" s="3"/>
    </row>
    <row r="1347" spans="1:6">
      <c r="A1347" s="3"/>
      <c r="B1347" s="3"/>
      <c r="C1347" s="3"/>
      <c r="D1347" s="3"/>
      <c r="E1347" s="3"/>
      <c r="F1347" s="3"/>
    </row>
    <row r="1348" spans="1:6">
      <c r="A1348" s="3"/>
      <c r="B1348" s="3"/>
      <c r="C1348" s="3"/>
      <c r="D1348" s="3"/>
      <c r="E1348" s="3"/>
      <c r="F1348" s="3"/>
    </row>
    <row r="1349" spans="1:6">
      <c r="A1349" s="3"/>
      <c r="B1349" s="3"/>
      <c r="C1349" s="3"/>
      <c r="D1349" s="3"/>
      <c r="E1349" s="3"/>
      <c r="F1349" s="3"/>
    </row>
    <row r="1350" spans="1:6">
      <c r="A1350" s="3"/>
      <c r="B1350" s="3"/>
      <c r="C1350" s="3"/>
      <c r="D1350" s="3"/>
      <c r="E1350" s="3"/>
      <c r="F1350" s="3"/>
    </row>
    <row r="1351" spans="1:6">
      <c r="A1351" s="3"/>
      <c r="B1351" s="3"/>
      <c r="C1351" s="3"/>
      <c r="D1351" s="3"/>
      <c r="E1351" s="3"/>
      <c r="F1351" s="3"/>
    </row>
    <row r="1352" spans="1:6">
      <c r="A1352" s="3"/>
      <c r="B1352" s="3"/>
      <c r="C1352" s="3"/>
      <c r="D1352" s="3"/>
      <c r="E1352" s="3"/>
      <c r="F1352" s="3"/>
    </row>
    <row r="1353" spans="1:6">
      <c r="A1353" s="3"/>
      <c r="B1353" s="3"/>
      <c r="C1353" s="3"/>
      <c r="D1353" s="3"/>
      <c r="E1353" s="3"/>
      <c r="F1353" s="3"/>
    </row>
    <row r="1354" spans="1:6">
      <c r="A1354" s="3"/>
      <c r="B1354" s="3"/>
      <c r="C1354" s="3"/>
      <c r="D1354" s="3"/>
      <c r="E1354" s="3"/>
      <c r="F1354" s="3"/>
    </row>
    <row r="1355" spans="1:6">
      <c r="A1355" s="3"/>
      <c r="B1355" s="3"/>
      <c r="C1355" s="3"/>
      <c r="D1355" s="3"/>
      <c r="E1355" s="3"/>
      <c r="F1355" s="3"/>
    </row>
    <row r="1356" spans="1:6">
      <c r="A1356" s="3"/>
      <c r="B1356" s="3"/>
      <c r="C1356" s="3"/>
      <c r="D1356" s="3"/>
      <c r="E1356" s="3"/>
      <c r="F1356" s="3"/>
    </row>
    <row r="1357" spans="1:6">
      <c r="A1357" s="3"/>
      <c r="B1357" s="3"/>
      <c r="C1357" s="3"/>
      <c r="D1357" s="3"/>
      <c r="E1357" s="3"/>
      <c r="F1357" s="3"/>
    </row>
    <row r="1358" spans="1:6">
      <c r="A1358" s="3"/>
      <c r="B1358" s="3"/>
      <c r="C1358" s="3"/>
      <c r="D1358" s="3"/>
      <c r="E1358" s="3"/>
      <c r="F1358" s="3"/>
    </row>
    <row r="1359" spans="1:6">
      <c r="A1359" s="3"/>
      <c r="B1359" s="3"/>
      <c r="C1359" s="3"/>
      <c r="D1359" s="3"/>
      <c r="E1359" s="3"/>
      <c r="F1359" s="3"/>
    </row>
    <row r="1360" spans="1:6">
      <c r="A1360" s="3"/>
      <c r="B1360" s="3"/>
      <c r="C1360" s="3"/>
      <c r="D1360" s="3"/>
      <c r="E1360" s="3"/>
      <c r="F1360" s="3"/>
    </row>
    <row r="1361" spans="1:6">
      <c r="A1361" s="3"/>
      <c r="B1361" s="3"/>
      <c r="C1361" s="3"/>
      <c r="D1361" s="3"/>
      <c r="E1361" s="3"/>
      <c r="F1361" s="3"/>
    </row>
    <row r="1362" spans="1:6">
      <c r="A1362" s="3"/>
      <c r="B1362" s="3"/>
      <c r="C1362" s="3"/>
      <c r="D1362" s="3"/>
      <c r="E1362" s="3"/>
      <c r="F1362" s="3"/>
    </row>
    <row r="1363" spans="1:6">
      <c r="A1363" s="3"/>
      <c r="B1363" s="3"/>
      <c r="C1363" s="3"/>
      <c r="D1363" s="3"/>
      <c r="E1363" s="3"/>
      <c r="F1363" s="3"/>
    </row>
    <row r="1364" spans="1:6">
      <c r="A1364" s="3"/>
      <c r="B1364" s="3"/>
      <c r="C1364" s="3"/>
      <c r="D1364" s="3"/>
      <c r="E1364" s="3"/>
      <c r="F1364" s="3"/>
    </row>
    <row r="1365" spans="1:6">
      <c r="A1365" s="3"/>
      <c r="B1365" s="3"/>
      <c r="C1365" s="3"/>
      <c r="D1365" s="3"/>
      <c r="E1365" s="3"/>
      <c r="F1365" s="3"/>
    </row>
    <row r="1366" spans="1:6">
      <c r="A1366" s="3"/>
      <c r="B1366" s="3"/>
      <c r="C1366" s="3"/>
      <c r="D1366" s="3"/>
      <c r="E1366" s="3"/>
      <c r="F1366" s="3"/>
    </row>
    <row r="1367" spans="1:6">
      <c r="A1367" s="3"/>
      <c r="B1367" s="3"/>
      <c r="C1367" s="3"/>
      <c r="D1367" s="3"/>
      <c r="E1367" s="3"/>
      <c r="F1367" s="3"/>
    </row>
    <row r="1368" spans="1:6">
      <c r="A1368" s="3"/>
      <c r="B1368" s="3"/>
      <c r="C1368" s="3"/>
      <c r="D1368" s="3"/>
      <c r="E1368" s="3"/>
      <c r="F1368" s="3"/>
    </row>
    <row r="1369" spans="1:6">
      <c r="A1369" s="3"/>
      <c r="B1369" s="3"/>
      <c r="C1369" s="3"/>
      <c r="D1369" s="3"/>
      <c r="E1369" s="3"/>
      <c r="F1369" s="3"/>
    </row>
    <row r="1370" spans="1:6">
      <c r="A1370" s="3"/>
      <c r="B1370" s="3"/>
      <c r="C1370" s="3"/>
      <c r="D1370" s="3"/>
      <c r="E1370" s="3"/>
      <c r="F1370" s="3"/>
    </row>
    <row r="1371" spans="1:6">
      <c r="A1371" s="3"/>
      <c r="B1371" s="3"/>
      <c r="C1371" s="3"/>
      <c r="D1371" s="3"/>
      <c r="E1371" s="3"/>
      <c r="F1371" s="3"/>
    </row>
    <row r="1372" spans="1:6">
      <c r="A1372" s="3"/>
      <c r="B1372" s="3"/>
      <c r="C1372" s="3"/>
      <c r="D1372" s="3"/>
      <c r="E1372" s="3"/>
      <c r="F1372" s="3"/>
    </row>
    <row r="1373" spans="1:6">
      <c r="A1373" s="3"/>
      <c r="B1373" s="3"/>
      <c r="C1373" s="3"/>
      <c r="D1373" s="3"/>
      <c r="E1373" s="3"/>
      <c r="F1373" s="3"/>
    </row>
    <row r="1374" spans="1:6">
      <c r="A1374" s="3"/>
      <c r="B1374" s="3"/>
      <c r="C1374" s="3"/>
      <c r="D1374" s="3"/>
      <c r="E1374" s="3"/>
      <c r="F1374" s="3"/>
    </row>
    <row r="1375" spans="1:6">
      <c r="A1375" s="3"/>
      <c r="B1375" s="3"/>
      <c r="C1375" s="3"/>
      <c r="D1375" s="3"/>
      <c r="E1375" s="3"/>
      <c r="F1375" s="3"/>
    </row>
    <row r="1376" spans="1:6">
      <c r="A1376" s="3"/>
      <c r="B1376" s="3"/>
      <c r="C1376" s="3"/>
      <c r="D1376" s="3"/>
      <c r="E1376" s="3"/>
      <c r="F1376" s="3"/>
    </row>
    <row r="1377" spans="1:6">
      <c r="A1377" s="3"/>
      <c r="B1377" s="3"/>
      <c r="C1377" s="3"/>
      <c r="D1377" s="3"/>
      <c r="E1377" s="3"/>
      <c r="F1377" s="3"/>
    </row>
    <row r="1378" spans="1:6">
      <c r="A1378" s="3"/>
      <c r="B1378" s="3"/>
      <c r="C1378" s="3"/>
      <c r="D1378" s="3"/>
      <c r="E1378" s="3"/>
      <c r="F1378" s="3"/>
    </row>
    <row r="1379" spans="1:6">
      <c r="A1379" s="3"/>
      <c r="B1379" s="3"/>
      <c r="C1379" s="3"/>
      <c r="D1379" s="3"/>
      <c r="E1379" s="3"/>
      <c r="F1379" s="3"/>
    </row>
    <row r="1380" spans="1:6">
      <c r="A1380" s="3"/>
      <c r="B1380" s="3"/>
      <c r="C1380" s="3"/>
      <c r="D1380" s="3"/>
      <c r="E1380" s="3"/>
      <c r="F1380" s="3"/>
    </row>
    <row r="1381" spans="1:6">
      <c r="A1381" s="3"/>
      <c r="B1381" s="3"/>
      <c r="C1381" s="3"/>
      <c r="D1381" s="3"/>
      <c r="E1381" s="3"/>
      <c r="F1381" s="3"/>
    </row>
    <row r="1382" spans="1:6">
      <c r="A1382" s="3"/>
      <c r="B1382" s="3"/>
      <c r="C1382" s="3"/>
      <c r="D1382" s="3"/>
      <c r="E1382" s="3"/>
      <c r="F1382" s="3"/>
    </row>
    <row r="1383" spans="1:6">
      <c r="A1383" s="3"/>
      <c r="B1383" s="3"/>
      <c r="C1383" s="3"/>
      <c r="D1383" s="3"/>
      <c r="E1383" s="3"/>
      <c r="F1383" s="3"/>
    </row>
    <row r="1384" spans="1:6">
      <c r="A1384" s="3"/>
      <c r="B1384" s="3"/>
      <c r="C1384" s="3"/>
      <c r="D1384" s="3"/>
      <c r="E1384" s="3"/>
      <c r="F1384" s="3"/>
    </row>
    <row r="1385" spans="1:6">
      <c r="A1385" s="3"/>
      <c r="B1385" s="3"/>
      <c r="C1385" s="3"/>
      <c r="D1385" s="3"/>
      <c r="E1385" s="3"/>
      <c r="F1385" s="3"/>
    </row>
    <row r="1386" spans="1:6">
      <c r="A1386" s="3"/>
      <c r="B1386" s="3"/>
      <c r="C1386" s="3"/>
      <c r="D1386" s="3"/>
      <c r="E1386" s="3"/>
      <c r="F1386" s="3"/>
    </row>
    <row r="1387" spans="1:6">
      <c r="A1387" s="3"/>
      <c r="B1387" s="3"/>
      <c r="C1387" s="3"/>
      <c r="D1387" s="3"/>
      <c r="E1387" s="3"/>
      <c r="F1387" s="3"/>
    </row>
    <row r="1388" spans="1:6">
      <c r="A1388" s="3"/>
      <c r="B1388" s="3"/>
      <c r="C1388" s="3"/>
      <c r="D1388" s="3"/>
      <c r="E1388" s="3"/>
      <c r="F1388" s="3"/>
    </row>
    <row r="1389" spans="1:6">
      <c r="A1389" s="3"/>
      <c r="B1389" s="3"/>
      <c r="C1389" s="3"/>
      <c r="D1389" s="3"/>
      <c r="E1389" s="3"/>
      <c r="F1389" s="3"/>
    </row>
    <row r="1390" spans="1:6">
      <c r="A1390" s="3"/>
      <c r="B1390" s="3"/>
      <c r="C1390" s="3"/>
      <c r="D1390" s="3"/>
      <c r="E1390" s="3"/>
      <c r="F1390" s="3"/>
    </row>
    <row r="1391" spans="1:6">
      <c r="A1391" s="3"/>
      <c r="B1391" s="3"/>
      <c r="C1391" s="3"/>
      <c r="D1391" s="3"/>
      <c r="E1391" s="3"/>
      <c r="F1391" s="3"/>
    </row>
    <row r="1392" spans="1:6">
      <c r="A1392" s="3"/>
      <c r="B1392" s="3"/>
      <c r="C1392" s="3"/>
      <c r="D1392" s="3"/>
      <c r="E1392" s="3"/>
      <c r="F1392" s="3"/>
    </row>
    <row r="1393" spans="1:6">
      <c r="A1393" s="3"/>
      <c r="B1393" s="3"/>
      <c r="C1393" s="3"/>
      <c r="D1393" s="3"/>
      <c r="E1393" s="3"/>
      <c r="F1393" s="3"/>
    </row>
    <row r="1394" spans="1:6">
      <c r="A1394" s="3"/>
      <c r="B1394" s="3"/>
      <c r="C1394" s="3"/>
      <c r="D1394" s="3"/>
      <c r="E1394" s="3"/>
      <c r="F1394" s="3"/>
    </row>
    <row r="1395" spans="1:6">
      <c r="A1395" s="3"/>
      <c r="B1395" s="3"/>
      <c r="C1395" s="3"/>
      <c r="D1395" s="3"/>
      <c r="E1395" s="3"/>
      <c r="F1395" s="3"/>
    </row>
    <row r="1396" spans="1:6">
      <c r="A1396" s="3"/>
      <c r="B1396" s="3"/>
      <c r="C1396" s="3"/>
      <c r="D1396" s="3"/>
      <c r="E1396" s="3"/>
      <c r="F1396" s="3"/>
    </row>
    <row r="1397" spans="1:6">
      <c r="A1397" s="3"/>
      <c r="B1397" s="3"/>
      <c r="C1397" s="3"/>
      <c r="D1397" s="3"/>
      <c r="E1397" s="3"/>
      <c r="F1397" s="3"/>
    </row>
    <row r="1398" spans="1:6">
      <c r="A1398" s="3"/>
      <c r="B1398" s="3"/>
      <c r="C1398" s="3"/>
      <c r="D1398" s="3"/>
      <c r="E1398" s="3"/>
      <c r="F1398" s="3"/>
    </row>
    <row r="1399" spans="1:6">
      <c r="A1399" s="3"/>
      <c r="B1399" s="3"/>
      <c r="C1399" s="3"/>
      <c r="D1399" s="3"/>
      <c r="E1399" s="3"/>
      <c r="F1399" s="3"/>
    </row>
    <row r="1400" spans="1:6">
      <c r="A1400" s="3"/>
      <c r="B1400" s="3"/>
      <c r="C1400" s="3"/>
      <c r="D1400" s="3"/>
      <c r="E1400" s="3"/>
      <c r="F1400" s="3"/>
    </row>
    <row r="1401" spans="1:6">
      <c r="A1401" s="3"/>
      <c r="B1401" s="3"/>
      <c r="C1401" s="3"/>
      <c r="D1401" s="3"/>
      <c r="E1401" s="3"/>
      <c r="F1401" s="3"/>
    </row>
    <row r="1402" spans="1:6">
      <c r="A1402" s="3"/>
      <c r="B1402" s="3"/>
      <c r="C1402" s="3"/>
      <c r="D1402" s="3"/>
      <c r="E1402" s="3"/>
      <c r="F1402" s="3"/>
    </row>
    <row r="1403" spans="1:6">
      <c r="A1403" s="3"/>
      <c r="B1403" s="3"/>
      <c r="C1403" s="3"/>
      <c r="D1403" s="3"/>
      <c r="E1403" s="3"/>
      <c r="F1403" s="3"/>
    </row>
    <row r="1404" spans="1:6">
      <c r="A1404" s="3"/>
      <c r="B1404" s="3"/>
      <c r="C1404" s="3"/>
      <c r="D1404" s="3"/>
      <c r="E1404" s="3"/>
      <c r="F1404" s="3"/>
    </row>
    <row r="1405" spans="1:6">
      <c r="A1405" s="3"/>
      <c r="B1405" s="3"/>
      <c r="C1405" s="3"/>
      <c r="D1405" s="3"/>
      <c r="E1405" s="3"/>
      <c r="F1405" s="3"/>
    </row>
    <row r="1406" spans="1:6">
      <c r="A1406" s="3"/>
      <c r="B1406" s="3"/>
      <c r="C1406" s="3"/>
      <c r="D1406" s="3"/>
      <c r="E1406" s="3"/>
      <c r="F1406" s="3"/>
    </row>
    <row r="1407" spans="1:6">
      <c r="A1407" s="3"/>
      <c r="B1407" s="3"/>
      <c r="C1407" s="3"/>
      <c r="D1407" s="3"/>
      <c r="E1407" s="3"/>
      <c r="F1407" s="3"/>
    </row>
    <row r="1408" spans="1:6">
      <c r="A1408" s="3"/>
      <c r="B1408" s="3"/>
      <c r="C1408" s="3"/>
      <c r="D1408" s="3"/>
      <c r="E1408" s="3"/>
      <c r="F1408" s="3"/>
    </row>
    <row r="1409" spans="1:6">
      <c r="A1409" s="3"/>
      <c r="B1409" s="3"/>
      <c r="C1409" s="3"/>
      <c r="D1409" s="3"/>
      <c r="E1409" s="3"/>
      <c r="F1409" s="3"/>
    </row>
    <row r="1410" spans="1:6">
      <c r="A1410" s="3"/>
      <c r="B1410" s="3"/>
      <c r="C1410" s="3"/>
      <c r="D1410" s="3"/>
      <c r="E1410" s="3"/>
      <c r="F1410" s="3"/>
    </row>
    <row r="1411" spans="1:6">
      <c r="A1411" s="3"/>
      <c r="B1411" s="3"/>
      <c r="C1411" s="3"/>
      <c r="D1411" s="3"/>
      <c r="E1411" s="3"/>
      <c r="F1411" s="3"/>
    </row>
    <row r="1412" spans="1:6">
      <c r="A1412" s="3"/>
      <c r="B1412" s="3"/>
      <c r="C1412" s="3"/>
      <c r="D1412" s="3"/>
      <c r="E1412" s="3"/>
      <c r="F1412" s="3"/>
    </row>
    <row r="1413" spans="1:6">
      <c r="A1413" s="3"/>
      <c r="B1413" s="3"/>
      <c r="C1413" s="3"/>
      <c r="D1413" s="3"/>
      <c r="E1413" s="3"/>
      <c r="F1413" s="3"/>
    </row>
    <row r="1414" spans="1:6">
      <c r="A1414" s="3"/>
      <c r="B1414" s="3"/>
      <c r="C1414" s="3"/>
      <c r="D1414" s="3"/>
      <c r="E1414" s="3"/>
      <c r="F1414" s="3"/>
    </row>
    <row r="1415" spans="1:6">
      <c r="A1415" s="3"/>
      <c r="B1415" s="3"/>
      <c r="C1415" s="3"/>
      <c r="D1415" s="3"/>
      <c r="E1415" s="3"/>
      <c r="F1415" s="3"/>
    </row>
    <row r="1416" spans="1:6">
      <c r="A1416" s="3"/>
      <c r="B1416" s="3"/>
      <c r="C1416" s="3"/>
      <c r="D1416" s="3"/>
      <c r="E1416" s="3"/>
      <c r="F1416" s="3"/>
    </row>
    <row r="1417" spans="1:6">
      <c r="A1417" s="3"/>
      <c r="B1417" s="3"/>
      <c r="C1417" s="3"/>
      <c r="D1417" s="3"/>
      <c r="E1417" s="3"/>
      <c r="F1417" s="3"/>
    </row>
    <row r="1418" spans="1:6">
      <c r="A1418" s="3"/>
      <c r="B1418" s="3"/>
      <c r="C1418" s="3"/>
      <c r="D1418" s="3"/>
      <c r="E1418" s="3"/>
      <c r="F1418" s="3"/>
    </row>
    <row r="1419" spans="1:6">
      <c r="A1419" s="3"/>
      <c r="B1419" s="3"/>
      <c r="C1419" s="3"/>
      <c r="D1419" s="3"/>
      <c r="E1419" s="3"/>
      <c r="F1419" s="3"/>
    </row>
    <row r="1420" spans="1:6">
      <c r="A1420" s="3"/>
      <c r="B1420" s="3"/>
      <c r="C1420" s="3"/>
      <c r="D1420" s="3"/>
      <c r="E1420" s="3"/>
      <c r="F1420" s="3"/>
    </row>
    <row r="1421" spans="1:6">
      <c r="A1421" s="3"/>
      <c r="B1421" s="3"/>
      <c r="C1421" s="3"/>
      <c r="D1421" s="3"/>
      <c r="E1421" s="3"/>
      <c r="F1421" s="3"/>
    </row>
    <row r="1422" spans="1:6">
      <c r="A1422" s="3"/>
      <c r="B1422" s="3"/>
      <c r="C1422" s="3"/>
      <c r="D1422" s="3"/>
      <c r="E1422" s="3"/>
      <c r="F1422" s="3"/>
    </row>
    <row r="1423" spans="1:6">
      <c r="A1423" s="3"/>
      <c r="B1423" s="3"/>
      <c r="C1423" s="3"/>
      <c r="D1423" s="3"/>
      <c r="E1423" s="3"/>
      <c r="F1423" s="3"/>
    </row>
    <row r="1424" spans="1:6">
      <c r="A1424" s="3"/>
      <c r="B1424" s="3"/>
      <c r="C1424" s="3"/>
      <c r="D1424" s="3"/>
      <c r="E1424" s="3"/>
      <c r="F1424" s="3"/>
    </row>
    <row r="1425" spans="1:6">
      <c r="A1425" s="3"/>
      <c r="B1425" s="3"/>
      <c r="C1425" s="3"/>
      <c r="D1425" s="3"/>
      <c r="E1425" s="3"/>
      <c r="F1425" s="3"/>
    </row>
    <row r="1426" spans="1:6">
      <c r="A1426" s="3"/>
      <c r="B1426" s="3"/>
      <c r="C1426" s="3"/>
      <c r="D1426" s="3"/>
      <c r="E1426" s="3"/>
      <c r="F1426" s="3"/>
    </row>
    <row r="1427" spans="1:6">
      <c r="A1427" s="3"/>
      <c r="B1427" s="3"/>
      <c r="C1427" s="3"/>
      <c r="D1427" s="3"/>
      <c r="E1427" s="3"/>
      <c r="F1427" s="3"/>
    </row>
    <row r="1428" spans="1:6">
      <c r="A1428" s="3"/>
      <c r="B1428" s="3"/>
      <c r="C1428" s="3"/>
      <c r="D1428" s="3"/>
      <c r="E1428" s="3"/>
      <c r="F1428" s="3"/>
    </row>
    <row r="1429" spans="1:6">
      <c r="A1429" s="3"/>
      <c r="B1429" s="3"/>
      <c r="C1429" s="3"/>
      <c r="D1429" s="3"/>
      <c r="E1429" s="3"/>
      <c r="F1429" s="3"/>
    </row>
    <row r="1430" spans="1:6">
      <c r="A1430" s="3"/>
      <c r="B1430" s="3"/>
      <c r="C1430" s="3"/>
      <c r="D1430" s="3"/>
      <c r="E1430" s="3"/>
      <c r="F1430" s="3"/>
    </row>
    <row r="1431" spans="1:6">
      <c r="A1431" s="3"/>
      <c r="B1431" s="3"/>
      <c r="C1431" s="3"/>
      <c r="D1431" s="3"/>
      <c r="E1431" s="3"/>
      <c r="F1431" s="3"/>
    </row>
    <row r="1432" spans="1:6">
      <c r="A1432" s="3"/>
      <c r="B1432" s="3"/>
      <c r="C1432" s="3"/>
      <c r="D1432" s="3"/>
      <c r="E1432" s="3"/>
      <c r="F1432" s="3"/>
    </row>
    <row r="1433" spans="1:6">
      <c r="A1433" s="3"/>
      <c r="B1433" s="3"/>
      <c r="C1433" s="3"/>
      <c r="D1433" s="3"/>
      <c r="E1433" s="3"/>
      <c r="F1433" s="3"/>
    </row>
    <row r="1434" spans="1:6">
      <c r="A1434" s="3"/>
      <c r="B1434" s="3"/>
      <c r="C1434" s="3"/>
      <c r="D1434" s="3"/>
      <c r="E1434" s="3"/>
      <c r="F1434" s="3"/>
    </row>
    <row r="1435" spans="1:6">
      <c r="A1435" s="3"/>
      <c r="B1435" s="3"/>
      <c r="C1435" s="3"/>
      <c r="D1435" s="3"/>
      <c r="E1435" s="3"/>
      <c r="F1435" s="3"/>
    </row>
    <row r="1436" spans="1:6">
      <c r="A1436" s="3"/>
      <c r="B1436" s="3"/>
      <c r="C1436" s="3"/>
      <c r="D1436" s="3"/>
      <c r="E1436" s="3"/>
      <c r="F1436" s="3"/>
    </row>
    <row r="1437" spans="1:6">
      <c r="A1437" s="3"/>
      <c r="B1437" s="3"/>
      <c r="C1437" s="3"/>
      <c r="D1437" s="3"/>
      <c r="E1437" s="3"/>
      <c r="F1437" s="3"/>
    </row>
    <row r="1438" spans="1:6">
      <c r="A1438" s="3"/>
      <c r="B1438" s="3"/>
      <c r="C1438" s="3"/>
      <c r="D1438" s="3"/>
      <c r="E1438" s="3"/>
      <c r="F1438" s="3"/>
    </row>
    <row r="1439" spans="1:6">
      <c r="A1439" s="3"/>
      <c r="B1439" s="3"/>
      <c r="C1439" s="3"/>
      <c r="D1439" s="3"/>
      <c r="E1439" s="3"/>
      <c r="F1439" s="3"/>
    </row>
    <row r="1440" spans="1:6">
      <c r="A1440" s="3"/>
      <c r="B1440" s="3"/>
      <c r="C1440" s="3"/>
      <c r="D1440" s="3"/>
      <c r="E1440" s="3"/>
      <c r="F1440" s="3"/>
    </row>
    <row r="1441" spans="1:6">
      <c r="A1441" s="3"/>
      <c r="B1441" s="3"/>
      <c r="C1441" s="3"/>
      <c r="D1441" s="3"/>
      <c r="E1441" s="3"/>
      <c r="F1441" s="3"/>
    </row>
    <row r="1442" spans="1:6">
      <c r="A1442" s="3"/>
      <c r="B1442" s="3"/>
      <c r="C1442" s="3"/>
      <c r="D1442" s="3"/>
      <c r="E1442" s="3"/>
      <c r="F1442" s="3"/>
    </row>
    <row r="1443" spans="1:6">
      <c r="A1443" s="3"/>
      <c r="B1443" s="3"/>
      <c r="C1443" s="3"/>
      <c r="D1443" s="3"/>
      <c r="E1443" s="3"/>
      <c r="F1443" s="3"/>
    </row>
    <row r="1444" spans="1:6">
      <c r="A1444" s="3"/>
      <c r="B1444" s="3"/>
      <c r="C1444" s="3"/>
      <c r="D1444" s="3"/>
      <c r="E1444" s="3"/>
      <c r="F1444" s="3"/>
    </row>
    <row r="1445" spans="1:6">
      <c r="A1445" s="3"/>
      <c r="B1445" s="3"/>
      <c r="C1445" s="3"/>
      <c r="D1445" s="3"/>
      <c r="E1445" s="3"/>
      <c r="F1445" s="3"/>
    </row>
    <row r="1446" spans="1:6">
      <c r="A1446" s="3"/>
      <c r="B1446" s="3"/>
      <c r="C1446" s="3"/>
      <c r="D1446" s="3"/>
      <c r="E1446" s="3"/>
      <c r="F1446" s="3"/>
    </row>
    <row r="1447" spans="1:6">
      <c r="A1447" s="3"/>
      <c r="B1447" s="3"/>
      <c r="C1447" s="3"/>
      <c r="D1447" s="3"/>
      <c r="E1447" s="3"/>
      <c r="F1447" s="3"/>
    </row>
    <row r="1448" spans="1:6">
      <c r="A1448" s="3"/>
      <c r="B1448" s="3"/>
      <c r="C1448" s="3"/>
      <c r="D1448" s="3"/>
      <c r="E1448" s="3"/>
      <c r="F1448" s="3"/>
    </row>
    <row r="1449" spans="1:6">
      <c r="A1449" s="3"/>
      <c r="B1449" s="3"/>
      <c r="C1449" s="3"/>
      <c r="D1449" s="3"/>
      <c r="E1449" s="3"/>
      <c r="F1449" s="3"/>
    </row>
    <row r="1450" spans="1:6">
      <c r="A1450" s="3"/>
      <c r="B1450" s="3"/>
      <c r="C1450" s="3"/>
      <c r="D1450" s="3"/>
      <c r="E1450" s="3"/>
      <c r="F1450" s="3"/>
    </row>
    <row r="1451" spans="1:6">
      <c r="A1451" s="3"/>
      <c r="B1451" s="3"/>
      <c r="C1451" s="3"/>
      <c r="D1451" s="3"/>
      <c r="E1451" s="3"/>
      <c r="F1451" s="3"/>
    </row>
    <row r="1452" spans="1:6">
      <c r="A1452" s="3"/>
      <c r="B1452" s="3"/>
      <c r="C1452" s="3"/>
      <c r="D1452" s="3"/>
      <c r="E1452" s="3"/>
      <c r="F1452" s="3"/>
    </row>
    <row r="1453" spans="1:6">
      <c r="A1453" s="3"/>
      <c r="B1453" s="3"/>
      <c r="C1453" s="3"/>
      <c r="D1453" s="3"/>
      <c r="E1453" s="3"/>
      <c r="F1453" s="3"/>
    </row>
    <row r="1454" spans="1:6">
      <c r="A1454" s="3"/>
      <c r="B1454" s="3"/>
      <c r="C1454" s="3"/>
      <c r="D1454" s="3"/>
      <c r="E1454" s="3"/>
      <c r="F1454" s="3"/>
    </row>
    <row r="1455" spans="1:6">
      <c r="A1455" s="3"/>
      <c r="B1455" s="3"/>
      <c r="C1455" s="3"/>
      <c r="D1455" s="3"/>
      <c r="E1455" s="3"/>
      <c r="F1455" s="3"/>
    </row>
    <row r="1456" spans="1:6">
      <c r="A1456" s="3"/>
      <c r="B1456" s="3"/>
      <c r="C1456" s="3"/>
      <c r="D1456" s="3"/>
      <c r="E1456" s="3"/>
      <c r="F1456" s="3"/>
    </row>
    <row r="1457" spans="1:6">
      <c r="A1457" s="3"/>
      <c r="B1457" s="3"/>
      <c r="C1457" s="3"/>
      <c r="D1457" s="3"/>
      <c r="E1457" s="3"/>
      <c r="F1457" s="3"/>
    </row>
    <row r="1458" spans="1:6">
      <c r="A1458" s="3"/>
      <c r="B1458" s="3"/>
      <c r="C1458" s="3"/>
      <c r="D1458" s="3"/>
      <c r="E1458" s="3"/>
      <c r="F1458" s="3"/>
    </row>
    <row r="1459" spans="1:6">
      <c r="A1459" s="3"/>
      <c r="B1459" s="3"/>
      <c r="C1459" s="3"/>
      <c r="D1459" s="3"/>
      <c r="E1459" s="3"/>
      <c r="F1459" s="3"/>
    </row>
    <row r="1460" spans="1:6">
      <c r="A1460" s="3"/>
      <c r="B1460" s="3"/>
      <c r="C1460" s="3"/>
      <c r="D1460" s="3"/>
      <c r="E1460" s="3"/>
      <c r="F1460" s="3"/>
    </row>
    <row r="1461" spans="1:6">
      <c r="A1461" s="3"/>
      <c r="B1461" s="3"/>
      <c r="C1461" s="3"/>
      <c r="D1461" s="3"/>
      <c r="E1461" s="3"/>
      <c r="F1461" s="3"/>
    </row>
    <row r="1462" spans="1:6">
      <c r="A1462" s="3"/>
      <c r="B1462" s="3"/>
      <c r="C1462" s="3"/>
      <c r="D1462" s="3"/>
      <c r="E1462" s="3"/>
      <c r="F1462" s="3"/>
    </row>
    <row r="1463" spans="1:6">
      <c r="A1463" s="3"/>
      <c r="B1463" s="3"/>
      <c r="C1463" s="3"/>
      <c r="D1463" s="3"/>
      <c r="E1463" s="3"/>
      <c r="F1463" s="3"/>
    </row>
    <row r="1464" spans="1:6">
      <c r="A1464" s="3"/>
      <c r="B1464" s="3"/>
      <c r="C1464" s="3"/>
      <c r="D1464" s="3"/>
      <c r="E1464" s="3"/>
      <c r="F1464" s="3"/>
    </row>
    <row r="1465" spans="1:6">
      <c r="A1465" s="3"/>
      <c r="B1465" s="3"/>
      <c r="C1465" s="3"/>
      <c r="D1465" s="3"/>
      <c r="E1465" s="3"/>
      <c r="F1465" s="3"/>
    </row>
    <row r="1466" spans="1:6">
      <c r="A1466" s="3"/>
      <c r="B1466" s="3"/>
      <c r="C1466" s="3"/>
      <c r="D1466" s="3"/>
      <c r="E1466" s="3"/>
      <c r="F1466" s="3"/>
    </row>
    <row r="1467" spans="1:6">
      <c r="A1467" s="3"/>
      <c r="B1467" s="3"/>
      <c r="C1467" s="3"/>
      <c r="D1467" s="3"/>
      <c r="E1467" s="3"/>
      <c r="F1467" s="3"/>
    </row>
    <row r="1468" spans="1:6">
      <c r="A1468" s="3"/>
      <c r="B1468" s="3"/>
      <c r="C1468" s="3"/>
      <c r="D1468" s="3"/>
      <c r="E1468" s="3"/>
      <c r="F1468" s="3"/>
    </row>
    <row r="1469" spans="1:6">
      <c r="A1469" s="3"/>
      <c r="B1469" s="3"/>
      <c r="C1469" s="3"/>
      <c r="D1469" s="3"/>
      <c r="E1469" s="3"/>
      <c r="F1469" s="3"/>
    </row>
    <row r="1470" spans="1:6">
      <c r="A1470" s="3"/>
      <c r="B1470" s="3"/>
      <c r="C1470" s="3"/>
      <c r="D1470" s="3"/>
      <c r="E1470" s="3"/>
      <c r="F1470" s="3"/>
    </row>
    <row r="1471" spans="1:6">
      <c r="A1471" s="3"/>
      <c r="B1471" s="3"/>
      <c r="C1471" s="3"/>
      <c r="D1471" s="3"/>
      <c r="E1471" s="3"/>
      <c r="F1471" s="3"/>
    </row>
    <row r="1472" spans="1:6">
      <c r="A1472" s="3"/>
      <c r="B1472" s="3"/>
      <c r="C1472" s="3"/>
      <c r="D1472" s="3"/>
      <c r="E1472" s="3"/>
      <c r="F1472" s="3"/>
    </row>
    <row r="1473" spans="1:6">
      <c r="A1473" s="3"/>
      <c r="B1473" s="3"/>
      <c r="C1473" s="3"/>
      <c r="D1473" s="3"/>
      <c r="E1473" s="3"/>
      <c r="F1473" s="3"/>
    </row>
    <row r="1474" spans="1:6">
      <c r="A1474" s="3"/>
      <c r="B1474" s="3"/>
      <c r="C1474" s="3"/>
      <c r="D1474" s="3"/>
      <c r="E1474" s="3"/>
      <c r="F1474" s="3"/>
    </row>
    <row r="1475" spans="1:6">
      <c r="A1475" s="3"/>
      <c r="B1475" s="3"/>
      <c r="C1475" s="3"/>
      <c r="D1475" s="3"/>
      <c r="E1475" s="3"/>
      <c r="F1475" s="3"/>
    </row>
    <row r="1476" spans="1:6">
      <c r="A1476" s="3"/>
      <c r="B1476" s="3"/>
      <c r="C1476" s="3"/>
      <c r="D1476" s="3"/>
      <c r="E1476" s="3"/>
      <c r="F1476" s="3"/>
    </row>
    <row r="1477" spans="1:6">
      <c r="A1477" s="3"/>
      <c r="B1477" s="3"/>
      <c r="C1477" s="3"/>
      <c r="D1477" s="3"/>
      <c r="E1477" s="3"/>
      <c r="F1477" s="3"/>
    </row>
    <row r="1478" spans="1:6">
      <c r="A1478" s="3"/>
      <c r="B1478" s="3"/>
      <c r="C1478" s="3"/>
      <c r="D1478" s="3"/>
      <c r="E1478" s="3"/>
      <c r="F1478" s="3"/>
    </row>
    <row r="1479" spans="1:6">
      <c r="A1479" s="3"/>
      <c r="B1479" s="3"/>
      <c r="C1479" s="3"/>
      <c r="D1479" s="3"/>
      <c r="E1479" s="3"/>
      <c r="F1479" s="3"/>
    </row>
    <row r="1480" spans="1:6">
      <c r="A1480" s="3"/>
      <c r="B1480" s="3"/>
      <c r="C1480" s="3"/>
      <c r="D1480" s="3"/>
      <c r="E1480" s="3"/>
      <c r="F1480" s="3"/>
    </row>
    <row r="1481" spans="1:6">
      <c r="A1481" s="3"/>
      <c r="B1481" s="3"/>
      <c r="C1481" s="3"/>
      <c r="D1481" s="3"/>
      <c r="E1481" s="3"/>
      <c r="F1481" s="3"/>
    </row>
    <row r="1482" spans="1:6">
      <c r="A1482" s="3"/>
      <c r="B1482" s="3"/>
      <c r="C1482" s="3"/>
      <c r="D1482" s="3"/>
      <c r="E1482" s="3"/>
      <c r="F1482" s="3"/>
    </row>
    <row r="1483" spans="1:6">
      <c r="A1483" s="3"/>
      <c r="B1483" s="3"/>
      <c r="C1483" s="3"/>
      <c r="D1483" s="3"/>
      <c r="E1483" s="3"/>
      <c r="F1483" s="3"/>
    </row>
    <row r="1484" spans="1:6">
      <c r="A1484" s="3"/>
      <c r="B1484" s="3"/>
      <c r="C1484" s="3"/>
      <c r="D1484" s="3"/>
      <c r="E1484" s="3"/>
      <c r="F1484" s="3"/>
    </row>
    <row r="1485" spans="1:6">
      <c r="A1485" s="3"/>
      <c r="B1485" s="3"/>
      <c r="C1485" s="3"/>
      <c r="D1485" s="3"/>
      <c r="E1485" s="3"/>
      <c r="F1485" s="3"/>
    </row>
    <row r="1486" spans="1:6">
      <c r="A1486" s="3"/>
      <c r="B1486" s="3"/>
      <c r="C1486" s="3"/>
      <c r="D1486" s="3"/>
      <c r="E1486" s="3"/>
      <c r="F1486" s="3"/>
    </row>
    <row r="1487" spans="1:6">
      <c r="A1487" s="3"/>
      <c r="B1487" s="3"/>
      <c r="C1487" s="3"/>
      <c r="D1487" s="3"/>
      <c r="E1487" s="3"/>
      <c r="F1487" s="3"/>
    </row>
    <row r="1488" spans="1:6">
      <c r="A1488" s="3"/>
      <c r="B1488" s="3"/>
      <c r="C1488" s="3"/>
      <c r="D1488" s="3"/>
      <c r="E1488" s="3"/>
      <c r="F1488" s="3"/>
    </row>
    <row r="1489" spans="1:6">
      <c r="A1489" s="3"/>
      <c r="B1489" s="3"/>
      <c r="C1489" s="3"/>
      <c r="D1489" s="3"/>
      <c r="E1489" s="3"/>
      <c r="F1489" s="3"/>
    </row>
    <row r="1490" spans="1:6">
      <c r="A1490" s="3"/>
      <c r="B1490" s="3"/>
      <c r="C1490" s="3"/>
      <c r="D1490" s="3"/>
      <c r="E1490" s="3"/>
      <c r="F1490" s="3"/>
    </row>
    <row r="1491" spans="1:6">
      <c r="A1491" s="3"/>
      <c r="B1491" s="3"/>
      <c r="C1491" s="3"/>
      <c r="D1491" s="3"/>
      <c r="E1491" s="3"/>
      <c r="F1491" s="3"/>
    </row>
    <row r="1492" spans="1:6">
      <c r="A1492" s="3"/>
      <c r="B1492" s="3"/>
      <c r="C1492" s="3"/>
      <c r="D1492" s="3"/>
      <c r="E1492" s="3"/>
      <c r="F1492" s="3"/>
    </row>
    <row r="1493" spans="1:6">
      <c r="A1493" s="3"/>
      <c r="B1493" s="3"/>
      <c r="C1493" s="3"/>
      <c r="D1493" s="3"/>
      <c r="E1493" s="3"/>
      <c r="F1493" s="3"/>
    </row>
    <row r="1494" spans="1:6">
      <c r="A1494" s="3"/>
      <c r="B1494" s="3"/>
      <c r="C1494" s="3"/>
      <c r="D1494" s="3"/>
      <c r="E1494" s="3"/>
      <c r="F1494" s="3"/>
    </row>
    <row r="1495" spans="1:6">
      <c r="A1495" s="3"/>
      <c r="B1495" s="3"/>
      <c r="C1495" s="3"/>
      <c r="D1495" s="3"/>
      <c r="E1495" s="3"/>
      <c r="F1495" s="3"/>
    </row>
    <row r="1496" spans="1:6">
      <c r="A1496" s="3"/>
      <c r="B1496" s="3"/>
      <c r="C1496" s="3"/>
      <c r="D1496" s="3"/>
      <c r="E1496" s="3"/>
      <c r="F1496" s="3"/>
    </row>
    <row r="1497" spans="1:6">
      <c r="A1497" s="3"/>
      <c r="B1497" s="3"/>
      <c r="C1497" s="3"/>
      <c r="D1497" s="3"/>
      <c r="E1497" s="3"/>
      <c r="F1497" s="3"/>
    </row>
    <row r="1498" spans="1:6">
      <c r="A1498" s="3"/>
      <c r="B1498" s="3"/>
      <c r="C1498" s="3"/>
      <c r="D1498" s="3"/>
      <c r="E1498" s="3"/>
      <c r="F1498" s="3"/>
    </row>
    <row r="1499" spans="1:6">
      <c r="A1499" s="3"/>
      <c r="B1499" s="3"/>
      <c r="C1499" s="3"/>
      <c r="D1499" s="3"/>
      <c r="E1499" s="3"/>
      <c r="F1499" s="3"/>
    </row>
    <row r="1500" spans="1:6">
      <c r="A1500" s="3"/>
      <c r="B1500" s="3"/>
      <c r="C1500" s="3"/>
      <c r="D1500" s="3"/>
      <c r="E1500" s="3"/>
      <c r="F1500" s="3"/>
    </row>
    <row r="1501" spans="1:6">
      <c r="A1501" s="3"/>
      <c r="B1501" s="3"/>
      <c r="C1501" s="3"/>
      <c r="D1501" s="3"/>
      <c r="E1501" s="3"/>
      <c r="F1501" s="3"/>
    </row>
    <row r="1502" spans="1:6">
      <c r="A1502" s="3"/>
      <c r="B1502" s="3"/>
      <c r="C1502" s="3"/>
      <c r="D1502" s="3"/>
      <c r="E1502" s="3"/>
      <c r="F1502" s="3"/>
    </row>
    <row r="1503" spans="1:6">
      <c r="A1503" s="3"/>
      <c r="B1503" s="3"/>
      <c r="C1503" s="3"/>
      <c r="D1503" s="3"/>
      <c r="E1503" s="3"/>
      <c r="F1503" s="3"/>
    </row>
    <row r="1504" spans="1:6">
      <c r="A1504" s="3"/>
      <c r="B1504" s="3"/>
      <c r="C1504" s="3"/>
      <c r="D1504" s="3"/>
      <c r="E1504" s="3"/>
      <c r="F1504" s="3"/>
    </row>
    <row r="1505" spans="1:6">
      <c r="A1505" s="3"/>
      <c r="B1505" s="3"/>
      <c r="C1505" s="3"/>
      <c r="D1505" s="3"/>
      <c r="E1505" s="3"/>
      <c r="F1505" s="3"/>
    </row>
    <row r="1506" spans="1:6">
      <c r="A1506" s="3"/>
      <c r="B1506" s="3"/>
      <c r="C1506" s="3"/>
      <c r="D1506" s="3"/>
      <c r="E1506" s="3"/>
      <c r="F1506" s="3"/>
    </row>
    <row r="1507" spans="1:6">
      <c r="A1507" s="3"/>
      <c r="B1507" s="3"/>
      <c r="C1507" s="3"/>
      <c r="D1507" s="3"/>
      <c r="E1507" s="3"/>
      <c r="F1507" s="3"/>
    </row>
    <row r="1508" spans="1:6">
      <c r="A1508" s="3"/>
      <c r="B1508" s="3"/>
      <c r="C1508" s="3"/>
      <c r="D1508" s="3"/>
      <c r="E1508" s="3"/>
      <c r="F1508" s="3"/>
    </row>
    <row r="1509" spans="1:6">
      <c r="A1509" s="3"/>
      <c r="B1509" s="3"/>
      <c r="C1509" s="3"/>
      <c r="D1509" s="3"/>
      <c r="E1509" s="3"/>
      <c r="F1509" s="3"/>
    </row>
    <row r="1510" spans="1:6">
      <c r="A1510" s="3"/>
      <c r="B1510" s="3"/>
      <c r="C1510" s="3"/>
      <c r="D1510" s="3"/>
      <c r="E1510" s="3"/>
      <c r="F1510" s="3"/>
    </row>
    <row r="1511" spans="1:6">
      <c r="A1511" s="3"/>
      <c r="B1511" s="3"/>
      <c r="C1511" s="3"/>
      <c r="D1511" s="3"/>
      <c r="E1511" s="3"/>
      <c r="F1511" s="3"/>
    </row>
    <row r="1512" spans="1:6">
      <c r="A1512" s="3"/>
      <c r="B1512" s="3"/>
      <c r="C1512" s="3"/>
      <c r="D1512" s="3"/>
      <c r="E1512" s="3"/>
      <c r="F1512" s="3"/>
    </row>
    <row r="1513" spans="1:6">
      <c r="A1513" s="3"/>
      <c r="B1513" s="3"/>
      <c r="C1513" s="3"/>
      <c r="D1513" s="3"/>
      <c r="E1513" s="3"/>
      <c r="F1513" s="3"/>
    </row>
    <row r="1514" spans="1:6">
      <c r="A1514" s="3"/>
      <c r="B1514" s="3"/>
      <c r="C1514" s="3"/>
      <c r="D1514" s="3"/>
      <c r="E1514" s="3"/>
      <c r="F1514" s="3"/>
    </row>
    <row r="1515" spans="1:6">
      <c r="A1515" s="3"/>
      <c r="B1515" s="3"/>
      <c r="C1515" s="3"/>
      <c r="D1515" s="3"/>
      <c r="E1515" s="3"/>
      <c r="F1515" s="3"/>
    </row>
    <row r="1516" spans="1:6">
      <c r="A1516" s="3"/>
      <c r="B1516" s="3"/>
      <c r="C1516" s="3"/>
      <c r="D1516" s="3"/>
      <c r="E1516" s="3"/>
      <c r="F1516" s="3"/>
    </row>
    <row r="1517" spans="1:6">
      <c r="A1517" s="3"/>
      <c r="B1517" s="3"/>
      <c r="C1517" s="3"/>
      <c r="D1517" s="3"/>
      <c r="E1517" s="3"/>
      <c r="F1517" s="3"/>
    </row>
    <row r="1518" spans="1:6">
      <c r="A1518" s="3"/>
      <c r="B1518" s="3"/>
      <c r="C1518" s="3"/>
      <c r="D1518" s="3"/>
      <c r="E1518" s="3"/>
      <c r="F1518" s="3"/>
    </row>
    <row r="1519" spans="1:6">
      <c r="A1519" s="3"/>
      <c r="B1519" s="3"/>
      <c r="C1519" s="3"/>
      <c r="D1519" s="3"/>
      <c r="E1519" s="3"/>
      <c r="F1519" s="3"/>
    </row>
    <row r="1520" spans="1:6">
      <c r="A1520" s="3"/>
      <c r="B1520" s="3"/>
      <c r="C1520" s="3"/>
      <c r="D1520" s="3"/>
      <c r="E1520" s="3"/>
      <c r="F1520" s="3"/>
    </row>
    <row r="1521" spans="1:6">
      <c r="A1521" s="3"/>
      <c r="B1521" s="3"/>
      <c r="C1521" s="3"/>
      <c r="D1521" s="3"/>
      <c r="E1521" s="3"/>
      <c r="F1521" s="3"/>
    </row>
    <row r="1522" spans="1:6">
      <c r="A1522" s="3"/>
      <c r="B1522" s="3"/>
      <c r="C1522" s="3"/>
      <c r="D1522" s="3"/>
      <c r="E1522" s="3"/>
      <c r="F1522" s="3"/>
    </row>
    <row r="1523" spans="1:6">
      <c r="A1523" s="3"/>
      <c r="B1523" s="3"/>
      <c r="C1523" s="3"/>
      <c r="D1523" s="3"/>
      <c r="E1523" s="3"/>
      <c r="F1523" s="3"/>
    </row>
    <row r="1524" spans="1:6">
      <c r="A1524" s="3"/>
      <c r="B1524" s="3"/>
      <c r="C1524" s="3"/>
      <c r="D1524" s="3"/>
      <c r="E1524" s="3"/>
      <c r="F1524" s="3"/>
    </row>
    <row r="1525" spans="1:6">
      <c r="A1525" s="3"/>
      <c r="B1525" s="3"/>
      <c r="C1525" s="3"/>
      <c r="D1525" s="3"/>
      <c r="E1525" s="3"/>
      <c r="F1525" s="3"/>
    </row>
    <row r="1526" spans="1:6">
      <c r="A1526" s="3"/>
      <c r="B1526" s="3"/>
      <c r="C1526" s="3"/>
      <c r="D1526" s="3"/>
      <c r="E1526" s="3"/>
      <c r="F1526" s="3"/>
    </row>
    <row r="1527" spans="1:6">
      <c r="A1527" s="3"/>
      <c r="B1527" s="3"/>
      <c r="C1527" s="3"/>
      <c r="D1527" s="3"/>
      <c r="E1527" s="3"/>
      <c r="F1527" s="3"/>
    </row>
    <row r="1528" spans="1:6">
      <c r="A1528" s="3"/>
      <c r="B1528" s="3"/>
      <c r="C1528" s="3"/>
      <c r="D1528" s="3"/>
      <c r="E1528" s="3"/>
      <c r="F1528" s="3"/>
    </row>
    <row r="1529" spans="1:6">
      <c r="A1529" s="3"/>
      <c r="B1529" s="3"/>
      <c r="C1529" s="3"/>
      <c r="D1529" s="3"/>
      <c r="E1529" s="3"/>
      <c r="F1529" s="3"/>
    </row>
    <row r="1530" spans="1:6">
      <c r="A1530" s="3"/>
      <c r="B1530" s="3"/>
      <c r="C1530" s="3"/>
      <c r="D1530" s="3"/>
      <c r="E1530" s="3"/>
      <c r="F1530" s="3"/>
    </row>
    <row r="1531" spans="1:6">
      <c r="A1531" s="3"/>
      <c r="B1531" s="3"/>
      <c r="C1531" s="3"/>
      <c r="D1531" s="3"/>
      <c r="E1531" s="3"/>
      <c r="F1531" s="3"/>
    </row>
    <row r="1532" spans="1:6">
      <c r="A1532" s="3"/>
      <c r="B1532" s="3"/>
      <c r="C1532" s="3"/>
      <c r="D1532" s="3"/>
      <c r="E1532" s="3"/>
      <c r="F1532" s="3"/>
    </row>
    <row r="1533" spans="1:6">
      <c r="A1533" s="3"/>
      <c r="B1533" s="3"/>
      <c r="C1533" s="3"/>
      <c r="D1533" s="3"/>
      <c r="E1533" s="3"/>
      <c r="F1533" s="3"/>
    </row>
    <row r="1534" spans="1:6">
      <c r="A1534" s="3"/>
      <c r="B1534" s="3"/>
      <c r="C1534" s="3"/>
      <c r="D1534" s="3"/>
      <c r="E1534" s="3"/>
      <c r="F1534" s="3"/>
    </row>
    <row r="1535" spans="1:6">
      <c r="A1535" s="3"/>
      <c r="B1535" s="3"/>
      <c r="C1535" s="3"/>
      <c r="D1535" s="3"/>
      <c r="E1535" s="3"/>
      <c r="F1535" s="3"/>
    </row>
    <row r="1536" spans="1:6">
      <c r="A1536" s="3"/>
      <c r="B1536" s="3"/>
      <c r="C1536" s="3"/>
      <c r="D1536" s="3"/>
      <c r="E1536" s="3"/>
      <c r="F1536" s="3"/>
    </row>
    <row r="1537" spans="1:6">
      <c r="A1537" s="3"/>
      <c r="B1537" s="3"/>
      <c r="C1537" s="3"/>
      <c r="D1537" s="3"/>
      <c r="E1537" s="3"/>
      <c r="F1537" s="3"/>
    </row>
    <row r="1538" spans="1:6">
      <c r="A1538" s="3"/>
      <c r="B1538" s="3"/>
      <c r="C1538" s="3"/>
      <c r="D1538" s="3"/>
      <c r="E1538" s="3"/>
      <c r="F1538" s="3"/>
    </row>
    <row r="1539" spans="1:6">
      <c r="A1539" s="3"/>
      <c r="B1539" s="3"/>
      <c r="C1539" s="3"/>
      <c r="D1539" s="3"/>
      <c r="E1539" s="3"/>
      <c r="F1539" s="3"/>
    </row>
    <row r="1540" spans="1:6">
      <c r="A1540" s="3"/>
      <c r="B1540" s="3"/>
      <c r="C1540" s="3"/>
      <c r="D1540" s="3"/>
      <c r="E1540" s="3"/>
      <c r="F1540" s="3"/>
    </row>
    <row r="1541" spans="1:6">
      <c r="A1541" s="3"/>
      <c r="B1541" s="3"/>
      <c r="C1541" s="3"/>
      <c r="D1541" s="3"/>
      <c r="E1541" s="3"/>
      <c r="F1541" s="3"/>
    </row>
    <row r="1542" spans="1:6">
      <c r="A1542" s="3"/>
      <c r="B1542" s="3"/>
      <c r="C1542" s="3"/>
      <c r="D1542" s="3"/>
      <c r="E1542" s="3"/>
      <c r="F1542" s="3"/>
    </row>
    <row r="1543" spans="1:6">
      <c r="A1543" s="3"/>
      <c r="B1543" s="3"/>
      <c r="C1543" s="3"/>
      <c r="D1543" s="3"/>
      <c r="E1543" s="3"/>
      <c r="F1543" s="3"/>
    </row>
    <row r="1544" spans="1:6">
      <c r="A1544" s="3"/>
      <c r="B1544" s="3"/>
      <c r="C1544" s="3"/>
      <c r="D1544" s="3"/>
      <c r="E1544" s="3"/>
      <c r="F1544" s="3"/>
    </row>
    <row r="1545" spans="1:6">
      <c r="A1545" s="3"/>
      <c r="B1545" s="3"/>
      <c r="C1545" s="3"/>
      <c r="D1545" s="3"/>
      <c r="E1545" s="3"/>
      <c r="F1545" s="3"/>
    </row>
    <row r="1546" spans="1:6">
      <c r="A1546" s="3"/>
      <c r="B1546" s="3"/>
      <c r="C1546" s="3"/>
      <c r="D1546" s="3"/>
      <c r="E1546" s="3"/>
      <c r="F1546" s="3"/>
    </row>
    <row r="1547" spans="1:6">
      <c r="A1547" s="3"/>
      <c r="B1547" s="3"/>
      <c r="C1547" s="3"/>
      <c r="D1547" s="3"/>
      <c r="E1547" s="3"/>
      <c r="F1547" s="3"/>
    </row>
    <row r="1548" spans="1:6">
      <c r="A1548" s="3"/>
      <c r="B1548" s="3"/>
      <c r="C1548" s="3"/>
      <c r="D1548" s="3"/>
      <c r="E1548" s="3"/>
      <c r="F1548" s="3"/>
    </row>
    <row r="1549" spans="1:6">
      <c r="A1549" s="3"/>
      <c r="B1549" s="3"/>
      <c r="C1549" s="3"/>
      <c r="D1549" s="3"/>
      <c r="E1549" s="3"/>
      <c r="F1549" s="3"/>
    </row>
    <row r="1550" spans="1:6">
      <c r="A1550" s="3"/>
      <c r="B1550" s="3"/>
      <c r="C1550" s="3"/>
      <c r="D1550" s="3"/>
      <c r="E1550" s="3"/>
      <c r="F1550" s="3"/>
    </row>
    <row r="1551" spans="1:6">
      <c r="A1551" s="3"/>
      <c r="B1551" s="3"/>
      <c r="C1551" s="3"/>
      <c r="D1551" s="3"/>
      <c r="E1551" s="3"/>
      <c r="F1551" s="3"/>
    </row>
    <row r="1552" spans="1:6">
      <c r="A1552" s="3"/>
      <c r="B1552" s="3"/>
      <c r="C1552" s="3"/>
      <c r="D1552" s="3"/>
      <c r="E1552" s="3"/>
      <c r="F1552" s="3"/>
    </row>
    <row r="1553" spans="1:6">
      <c r="A1553" s="3"/>
      <c r="B1553" s="3"/>
      <c r="C1553" s="3"/>
      <c r="D1553" s="3"/>
      <c r="E1553" s="3"/>
      <c r="F1553" s="3"/>
    </row>
    <row r="1554" spans="1:6">
      <c r="A1554" s="3"/>
      <c r="B1554" s="3"/>
      <c r="C1554" s="3"/>
      <c r="D1554" s="3"/>
      <c r="E1554" s="3"/>
      <c r="F1554" s="3"/>
    </row>
    <row r="1555" spans="1:6">
      <c r="A1555" s="3"/>
      <c r="B1555" s="3"/>
      <c r="C1555" s="3"/>
      <c r="D1555" s="3"/>
      <c r="E1555" s="3"/>
      <c r="F1555" s="3"/>
    </row>
    <row r="1556" spans="1:6">
      <c r="A1556" s="3"/>
      <c r="B1556" s="3"/>
      <c r="C1556" s="3"/>
      <c r="D1556" s="3"/>
      <c r="E1556" s="3"/>
      <c r="F1556" s="3"/>
    </row>
    <row r="1557" spans="1:6">
      <c r="A1557" s="3"/>
      <c r="B1557" s="3"/>
      <c r="C1557" s="3"/>
      <c r="D1557" s="3"/>
      <c r="E1557" s="3"/>
      <c r="F1557" s="3"/>
    </row>
    <row r="1558" spans="1:6">
      <c r="A1558" s="3"/>
      <c r="B1558" s="3"/>
      <c r="C1558" s="3"/>
      <c r="D1558" s="3"/>
      <c r="E1558" s="3"/>
      <c r="F1558" s="3"/>
    </row>
    <row r="1559" spans="1:6">
      <c r="A1559" s="3"/>
      <c r="B1559" s="3"/>
      <c r="C1559" s="3"/>
      <c r="D1559" s="3"/>
      <c r="E1559" s="3"/>
      <c r="F1559" s="3"/>
    </row>
    <row r="1560" spans="1:6">
      <c r="A1560" s="3"/>
      <c r="B1560" s="3"/>
      <c r="C1560" s="3"/>
      <c r="D1560" s="3"/>
      <c r="E1560" s="3"/>
      <c r="F1560" s="3"/>
    </row>
    <row r="1561" spans="1:6">
      <c r="A1561" s="3"/>
      <c r="B1561" s="3"/>
      <c r="C1561" s="3"/>
      <c r="D1561" s="3"/>
      <c r="E1561" s="3"/>
      <c r="F1561" s="3"/>
    </row>
    <row r="1562" spans="1:6">
      <c r="A1562" s="3"/>
      <c r="B1562" s="3"/>
      <c r="C1562" s="3"/>
      <c r="D1562" s="3"/>
      <c r="E1562" s="3"/>
      <c r="F1562" s="3"/>
    </row>
    <row r="1563" spans="1:6">
      <c r="A1563" s="3"/>
      <c r="B1563" s="3"/>
      <c r="C1563" s="3"/>
      <c r="D1563" s="3"/>
      <c r="E1563" s="3"/>
      <c r="F1563" s="3"/>
    </row>
    <row r="1564" spans="1:6">
      <c r="A1564" s="3"/>
      <c r="B1564" s="3"/>
      <c r="C1564" s="3"/>
      <c r="D1564" s="3"/>
      <c r="E1564" s="3"/>
      <c r="F1564" s="3"/>
    </row>
    <row r="1565" spans="1:6">
      <c r="A1565" s="3"/>
      <c r="B1565" s="3"/>
      <c r="C1565" s="3"/>
      <c r="D1565" s="3"/>
      <c r="E1565" s="3"/>
      <c r="F1565" s="3"/>
    </row>
    <row r="1566" spans="1:6">
      <c r="A1566" s="3"/>
      <c r="B1566" s="3"/>
      <c r="C1566" s="3"/>
      <c r="D1566" s="3"/>
      <c r="E1566" s="3"/>
      <c r="F1566" s="3"/>
    </row>
    <row r="1567" spans="1:6">
      <c r="A1567" s="3"/>
      <c r="B1567" s="3"/>
      <c r="C1567" s="3"/>
      <c r="D1567" s="3"/>
      <c r="E1567" s="3"/>
      <c r="F1567" s="3"/>
    </row>
    <row r="1568" spans="1:6">
      <c r="A1568" s="3"/>
      <c r="B1568" s="3"/>
      <c r="C1568" s="3"/>
      <c r="D1568" s="3"/>
      <c r="E1568" s="3"/>
      <c r="F1568" s="3"/>
    </row>
    <row r="1569" spans="1:6">
      <c r="A1569" s="3"/>
      <c r="B1569" s="3"/>
      <c r="C1569" s="3"/>
      <c r="D1569" s="3"/>
      <c r="E1569" s="3"/>
      <c r="F1569" s="3"/>
    </row>
    <row r="1570" spans="1:6">
      <c r="A1570" s="3"/>
      <c r="B1570" s="3"/>
      <c r="C1570" s="3"/>
      <c r="D1570" s="3"/>
      <c r="E1570" s="3"/>
      <c r="F1570" s="3"/>
    </row>
    <row r="1571" spans="1:6">
      <c r="A1571" s="3"/>
      <c r="B1571" s="3"/>
      <c r="C1571" s="3"/>
      <c r="D1571" s="3"/>
      <c r="E1571" s="3"/>
      <c r="F1571" s="3"/>
    </row>
    <row r="1572" spans="1:6">
      <c r="A1572" s="3"/>
      <c r="B1572" s="3"/>
      <c r="C1572" s="3"/>
      <c r="D1572" s="3"/>
      <c r="E1572" s="3"/>
      <c r="F1572" s="3"/>
    </row>
    <row r="1573" spans="1:6">
      <c r="A1573" s="3"/>
      <c r="B1573" s="3"/>
      <c r="C1573" s="3"/>
      <c r="D1573" s="3"/>
      <c r="E1573" s="3"/>
      <c r="F1573" s="3"/>
    </row>
    <row r="1574" spans="1:6">
      <c r="A1574" s="3"/>
      <c r="B1574" s="3"/>
      <c r="C1574" s="3"/>
      <c r="D1574" s="3"/>
      <c r="E1574" s="3"/>
      <c r="F1574" s="3"/>
    </row>
    <row r="1575" spans="1:6">
      <c r="A1575" s="3"/>
      <c r="B1575" s="3"/>
      <c r="C1575" s="3"/>
      <c r="D1575" s="3"/>
      <c r="E1575" s="3"/>
      <c r="F1575" s="3"/>
    </row>
    <row r="1576" spans="1:6">
      <c r="A1576" s="3"/>
      <c r="B1576" s="3"/>
      <c r="C1576" s="3"/>
      <c r="D1576" s="3"/>
      <c r="E1576" s="3"/>
      <c r="F1576" s="3"/>
    </row>
    <row r="1577" spans="1:6">
      <c r="A1577" s="3"/>
      <c r="B1577" s="3"/>
      <c r="C1577" s="3"/>
      <c r="D1577" s="3"/>
      <c r="E1577" s="3"/>
      <c r="F1577" s="3"/>
    </row>
    <row r="1578" spans="1:6">
      <c r="A1578" s="3"/>
      <c r="B1578" s="3"/>
      <c r="C1578" s="3"/>
      <c r="D1578" s="3"/>
      <c r="E1578" s="3"/>
      <c r="F1578" s="3"/>
    </row>
    <row r="1579" spans="1:6">
      <c r="A1579" s="3"/>
      <c r="B1579" s="3"/>
      <c r="C1579" s="3"/>
      <c r="D1579" s="3"/>
      <c r="E1579" s="3"/>
      <c r="F1579" s="3"/>
    </row>
    <row r="1580" spans="1:6">
      <c r="A1580" s="3"/>
      <c r="B1580" s="3"/>
      <c r="C1580" s="3"/>
      <c r="D1580" s="3"/>
      <c r="E1580" s="3"/>
      <c r="F1580" s="3"/>
    </row>
    <row r="1581" spans="1:6">
      <c r="A1581" s="3"/>
      <c r="B1581" s="3"/>
      <c r="C1581" s="3"/>
      <c r="D1581" s="3"/>
      <c r="E1581" s="3"/>
      <c r="F1581" s="3"/>
    </row>
    <row r="1582" spans="1:6">
      <c r="A1582" s="3"/>
      <c r="B1582" s="3"/>
      <c r="C1582" s="3"/>
      <c r="D1582" s="3"/>
      <c r="E1582" s="3"/>
      <c r="F1582" s="3"/>
    </row>
    <row r="1583" spans="1:6">
      <c r="A1583" s="3"/>
      <c r="B1583" s="3"/>
      <c r="C1583" s="3"/>
      <c r="D1583" s="3"/>
      <c r="E1583" s="3"/>
      <c r="F1583" s="3"/>
    </row>
    <row r="1584" spans="1:6">
      <c r="A1584" s="3"/>
      <c r="B1584" s="3"/>
      <c r="C1584" s="3"/>
      <c r="D1584" s="3"/>
      <c r="E1584" s="3"/>
      <c r="F1584" s="3"/>
    </row>
    <row r="1585" spans="1:6">
      <c r="A1585" s="3"/>
      <c r="B1585" s="3"/>
      <c r="C1585" s="3"/>
      <c r="D1585" s="3"/>
      <c r="E1585" s="3"/>
      <c r="F1585" s="3"/>
    </row>
    <row r="1586" spans="1:6">
      <c r="A1586" s="3"/>
      <c r="B1586" s="3"/>
      <c r="C1586" s="3"/>
      <c r="D1586" s="3"/>
      <c r="E1586" s="3"/>
      <c r="F1586" s="3"/>
    </row>
    <row r="1587" spans="1:6">
      <c r="A1587" s="3"/>
      <c r="B1587" s="3"/>
      <c r="C1587" s="3"/>
      <c r="D1587" s="3"/>
      <c r="E1587" s="3"/>
      <c r="F1587" s="3"/>
    </row>
    <row r="1588" spans="1:6">
      <c r="A1588" s="3"/>
      <c r="B1588" s="3"/>
      <c r="C1588" s="3"/>
      <c r="D1588" s="3"/>
      <c r="E1588" s="3"/>
      <c r="F1588" s="3"/>
    </row>
    <row r="1589" spans="1:6">
      <c r="A1589" s="3"/>
      <c r="B1589" s="3"/>
      <c r="C1589" s="3"/>
      <c r="D1589" s="3"/>
      <c r="E1589" s="3"/>
      <c r="F1589" s="3"/>
    </row>
    <row r="1590" spans="1:6">
      <c r="A1590" s="3"/>
      <c r="B1590" s="3"/>
      <c r="C1590" s="3"/>
      <c r="D1590" s="3"/>
      <c r="E1590" s="3"/>
      <c r="F1590" s="3"/>
    </row>
    <row r="1591" spans="1:6">
      <c r="A1591" s="3"/>
      <c r="B1591" s="3"/>
      <c r="C1591" s="3"/>
      <c r="D1591" s="3"/>
      <c r="E1591" s="3"/>
      <c r="F1591" s="3"/>
    </row>
    <row r="1592" spans="1:6">
      <c r="A1592" s="3"/>
      <c r="B1592" s="3"/>
      <c r="C1592" s="3"/>
      <c r="D1592" s="3"/>
      <c r="E1592" s="3"/>
      <c r="F1592" s="3"/>
    </row>
    <row r="1593" spans="1:6">
      <c r="A1593" s="3"/>
      <c r="B1593" s="3"/>
      <c r="C1593" s="3"/>
      <c r="D1593" s="3"/>
      <c r="E1593" s="3"/>
      <c r="F1593" s="3"/>
    </row>
    <row r="1594" spans="1:6">
      <c r="A1594" s="3"/>
      <c r="B1594" s="3"/>
      <c r="C1594" s="3"/>
      <c r="D1594" s="3"/>
      <c r="E1594" s="3"/>
      <c r="F1594" s="3"/>
    </row>
    <row r="1595" spans="1:6">
      <c r="A1595" s="3"/>
      <c r="B1595" s="3"/>
      <c r="C1595" s="3"/>
      <c r="D1595" s="3"/>
      <c r="E1595" s="3"/>
      <c r="F1595" s="3"/>
    </row>
    <row r="1596" spans="1:6">
      <c r="A1596" s="3"/>
      <c r="B1596" s="3"/>
      <c r="C1596" s="3"/>
      <c r="D1596" s="3"/>
      <c r="E1596" s="3"/>
      <c r="F1596" s="3"/>
    </row>
    <row r="1597" spans="1:6">
      <c r="A1597" s="3"/>
      <c r="B1597" s="3"/>
      <c r="C1597" s="3"/>
      <c r="D1597" s="3"/>
      <c r="E1597" s="3"/>
      <c r="F1597" s="3"/>
    </row>
    <row r="1598" spans="1:6">
      <c r="A1598" s="3"/>
      <c r="B1598" s="3"/>
      <c r="C1598" s="3"/>
      <c r="D1598" s="3"/>
      <c r="E1598" s="3"/>
      <c r="F1598" s="3"/>
    </row>
    <row r="1599" spans="1:6">
      <c r="A1599" s="3"/>
      <c r="B1599" s="3"/>
      <c r="C1599" s="3"/>
      <c r="D1599" s="3"/>
      <c r="E1599" s="3"/>
      <c r="F1599" s="3"/>
    </row>
    <row r="1600" spans="1:6">
      <c r="A1600" s="3"/>
      <c r="B1600" s="3"/>
      <c r="C1600" s="3"/>
      <c r="D1600" s="3"/>
      <c r="E1600" s="3"/>
      <c r="F1600" s="3"/>
    </row>
    <row r="1601" spans="1:6">
      <c r="A1601" s="3"/>
      <c r="B1601" s="3"/>
      <c r="C1601" s="3"/>
      <c r="D1601" s="3"/>
      <c r="E1601" s="3"/>
      <c r="F1601" s="3"/>
    </row>
    <row r="1602" spans="1:6">
      <c r="A1602" s="3"/>
      <c r="B1602" s="3"/>
      <c r="C1602" s="3"/>
      <c r="D1602" s="3"/>
      <c r="E1602" s="3"/>
      <c r="F1602" s="3"/>
    </row>
    <row r="1603" spans="1:6">
      <c r="A1603" s="3"/>
      <c r="B1603" s="3"/>
      <c r="C1603" s="3"/>
      <c r="D1603" s="3"/>
      <c r="E1603" s="3"/>
      <c r="F1603" s="3"/>
    </row>
    <row r="1604" spans="1:6">
      <c r="A1604" s="3"/>
      <c r="B1604" s="3"/>
      <c r="C1604" s="3"/>
      <c r="D1604" s="3"/>
      <c r="E1604" s="3"/>
      <c r="F1604" s="3"/>
    </row>
    <row r="1605" spans="1:6">
      <c r="A1605" s="3"/>
      <c r="B1605" s="3"/>
      <c r="C1605" s="3"/>
      <c r="D1605" s="3"/>
      <c r="E1605" s="3"/>
      <c r="F1605" s="3"/>
    </row>
    <row r="1606" spans="1:6">
      <c r="A1606" s="3"/>
      <c r="B1606" s="3"/>
      <c r="C1606" s="3"/>
      <c r="D1606" s="3"/>
      <c r="E1606" s="3"/>
      <c r="F1606" s="3"/>
    </row>
    <row r="1607" spans="1:6">
      <c r="A1607" s="3"/>
      <c r="B1607" s="3"/>
      <c r="C1607" s="3"/>
      <c r="D1607" s="3"/>
      <c r="E1607" s="3"/>
      <c r="F1607" s="3"/>
    </row>
    <row r="1608" spans="1:6">
      <c r="A1608" s="3"/>
      <c r="B1608" s="3"/>
      <c r="C1608" s="3"/>
      <c r="D1608" s="3"/>
      <c r="E1608" s="3"/>
      <c r="F1608" s="3"/>
    </row>
    <row r="1609" spans="1:6">
      <c r="A1609" s="3"/>
      <c r="B1609" s="3"/>
      <c r="C1609" s="3"/>
      <c r="D1609" s="3"/>
      <c r="E1609" s="3"/>
      <c r="F1609" s="3"/>
    </row>
    <row r="1610" spans="1:6">
      <c r="A1610" s="3"/>
      <c r="B1610" s="3"/>
      <c r="C1610" s="3"/>
      <c r="D1610" s="3"/>
      <c r="E1610" s="3"/>
      <c r="F1610" s="3"/>
    </row>
    <row r="1611" spans="1:6">
      <c r="A1611" s="3"/>
      <c r="B1611" s="3"/>
      <c r="C1611" s="3"/>
      <c r="D1611" s="3"/>
      <c r="E1611" s="3"/>
      <c r="F1611" s="3"/>
    </row>
    <row r="1612" spans="1:6">
      <c r="A1612" s="3"/>
      <c r="B1612" s="3"/>
      <c r="C1612" s="3"/>
      <c r="D1612" s="3"/>
      <c r="E1612" s="3"/>
      <c r="F1612" s="3"/>
    </row>
    <row r="1613" spans="1:6">
      <c r="A1613" s="3"/>
      <c r="B1613" s="3"/>
      <c r="C1613" s="3"/>
      <c r="D1613" s="3"/>
      <c r="E1613" s="3"/>
      <c r="F1613" s="3"/>
    </row>
    <row r="1614" spans="1:6">
      <c r="A1614" s="3"/>
      <c r="B1614" s="3"/>
      <c r="C1614" s="3"/>
      <c r="D1614" s="3"/>
      <c r="E1614" s="3"/>
      <c r="F1614" s="3"/>
    </row>
    <row r="1615" spans="1:6">
      <c r="A1615" s="3"/>
      <c r="B1615" s="3"/>
      <c r="C1615" s="3"/>
      <c r="D1615" s="3"/>
      <c r="E1615" s="3"/>
      <c r="F1615" s="3"/>
    </row>
    <row r="1616" spans="1:6">
      <c r="A1616" s="3"/>
      <c r="B1616" s="3"/>
      <c r="C1616" s="3"/>
      <c r="D1616" s="3"/>
      <c r="E1616" s="3"/>
      <c r="F1616" s="3"/>
    </row>
    <row r="1617" spans="1:6">
      <c r="A1617" s="3"/>
      <c r="B1617" s="3"/>
      <c r="C1617" s="3"/>
      <c r="D1617" s="3"/>
      <c r="E1617" s="3"/>
      <c r="F1617" s="3"/>
    </row>
    <row r="1618" spans="1:6">
      <c r="A1618" s="3"/>
      <c r="B1618" s="3"/>
      <c r="C1618" s="3"/>
      <c r="D1618" s="3"/>
      <c r="E1618" s="3"/>
      <c r="F1618" s="3"/>
    </row>
    <row r="1619" spans="1:6">
      <c r="A1619" s="3"/>
      <c r="B1619" s="3"/>
      <c r="C1619" s="3"/>
      <c r="D1619" s="3"/>
      <c r="E1619" s="3"/>
      <c r="F1619" s="3"/>
    </row>
    <row r="1620" spans="1:6">
      <c r="A1620" s="3"/>
      <c r="B1620" s="3"/>
      <c r="C1620" s="3"/>
      <c r="D1620" s="3"/>
      <c r="E1620" s="3"/>
      <c r="F1620" s="3"/>
    </row>
    <row r="1621" spans="1:6">
      <c r="A1621" s="3"/>
      <c r="B1621" s="3"/>
      <c r="C1621" s="3"/>
      <c r="D1621" s="3"/>
      <c r="E1621" s="3"/>
      <c r="F1621" s="3"/>
    </row>
    <row r="1622" spans="1:6">
      <c r="A1622" s="3"/>
      <c r="B1622" s="3"/>
      <c r="C1622" s="3"/>
      <c r="D1622" s="3"/>
      <c r="E1622" s="3"/>
      <c r="F1622" s="3"/>
    </row>
    <row r="1623" spans="1:6">
      <c r="A1623" s="3"/>
      <c r="B1623" s="3"/>
      <c r="C1623" s="3"/>
      <c r="D1623" s="3"/>
      <c r="E1623" s="3"/>
      <c r="F1623" s="3"/>
    </row>
    <row r="1624" spans="1:6">
      <c r="A1624" s="3"/>
      <c r="B1624" s="3"/>
      <c r="C1624" s="3"/>
      <c r="D1624" s="3"/>
      <c r="E1624" s="3"/>
      <c r="F1624" s="3"/>
    </row>
    <row r="1625" spans="1:6">
      <c r="A1625" s="3"/>
      <c r="B1625" s="3"/>
      <c r="C1625" s="3"/>
      <c r="D1625" s="3"/>
      <c r="E1625" s="3"/>
      <c r="F1625" s="3"/>
    </row>
    <row r="1626" spans="1:6">
      <c r="A1626" s="3"/>
      <c r="B1626" s="3"/>
      <c r="C1626" s="3"/>
      <c r="D1626" s="3"/>
      <c r="E1626" s="3"/>
      <c r="F1626" s="3"/>
    </row>
    <row r="1627" spans="1:6">
      <c r="A1627" s="3"/>
      <c r="B1627" s="3"/>
      <c r="C1627" s="3"/>
      <c r="D1627" s="3"/>
      <c r="E1627" s="3"/>
      <c r="F1627" s="3"/>
    </row>
    <row r="1628" spans="1:6">
      <c r="A1628" s="3"/>
      <c r="B1628" s="3"/>
      <c r="C1628" s="3"/>
      <c r="D1628" s="3"/>
      <c r="E1628" s="3"/>
      <c r="F1628" s="3"/>
    </row>
    <row r="1629" spans="1:6">
      <c r="A1629" s="3"/>
      <c r="B1629" s="3"/>
      <c r="C1629" s="3"/>
      <c r="D1629" s="3"/>
      <c r="E1629" s="3"/>
      <c r="F1629" s="3"/>
    </row>
    <row r="1630" spans="1:6">
      <c r="A1630" s="3"/>
      <c r="B1630" s="3"/>
      <c r="C1630" s="3"/>
      <c r="D1630" s="3"/>
      <c r="E1630" s="3"/>
      <c r="F1630" s="3"/>
    </row>
    <row r="1631" spans="1:6">
      <c r="A1631" s="3"/>
      <c r="B1631" s="3"/>
      <c r="C1631" s="3"/>
      <c r="D1631" s="3"/>
      <c r="E1631" s="3"/>
      <c r="F1631" s="3"/>
    </row>
    <row r="1632" spans="1:6">
      <c r="A1632" s="3"/>
      <c r="B1632" s="3"/>
      <c r="C1632" s="3"/>
      <c r="D1632" s="3"/>
      <c r="E1632" s="3"/>
      <c r="F1632" s="3"/>
    </row>
    <row r="1633" spans="1:6">
      <c r="A1633" s="3"/>
      <c r="B1633" s="3"/>
      <c r="C1633" s="3"/>
      <c r="D1633" s="3"/>
      <c r="E1633" s="3"/>
      <c r="F1633" s="3"/>
    </row>
    <row r="1634" spans="1:6">
      <c r="A1634" s="3"/>
      <c r="B1634" s="3"/>
      <c r="C1634" s="3"/>
      <c r="D1634" s="3"/>
      <c r="E1634" s="3"/>
      <c r="F1634" s="3"/>
    </row>
    <row r="1635" spans="1:6">
      <c r="A1635" s="3"/>
      <c r="B1635" s="3"/>
      <c r="C1635" s="3"/>
      <c r="D1635" s="3"/>
      <c r="E1635" s="3"/>
      <c r="F1635" s="3"/>
    </row>
    <row r="1636" spans="1:6">
      <c r="A1636" s="3"/>
      <c r="B1636" s="3"/>
      <c r="C1636" s="3"/>
      <c r="D1636" s="3"/>
      <c r="E1636" s="3"/>
      <c r="F1636" s="3"/>
    </row>
    <row r="1637" spans="1:6">
      <c r="A1637" s="3"/>
      <c r="B1637" s="3"/>
      <c r="C1637" s="3"/>
      <c r="D1637" s="3"/>
      <c r="E1637" s="3"/>
      <c r="F1637" s="3"/>
    </row>
    <row r="1638" spans="1:6">
      <c r="A1638" s="3"/>
      <c r="B1638" s="3"/>
      <c r="C1638" s="3"/>
      <c r="D1638" s="3"/>
      <c r="E1638" s="3"/>
      <c r="F1638" s="3"/>
    </row>
    <row r="1639" spans="1:6">
      <c r="A1639" s="3"/>
      <c r="B1639" s="3"/>
      <c r="C1639" s="3"/>
      <c r="D1639" s="3"/>
      <c r="E1639" s="3"/>
      <c r="F1639" s="3"/>
    </row>
    <row r="1640" spans="1:6">
      <c r="A1640" s="3"/>
      <c r="B1640" s="3"/>
      <c r="C1640" s="3"/>
      <c r="D1640" s="3"/>
      <c r="E1640" s="3"/>
      <c r="F1640" s="3"/>
    </row>
    <row r="1641" spans="1:6">
      <c r="A1641" s="3"/>
      <c r="B1641" s="3"/>
      <c r="C1641" s="3"/>
      <c r="D1641" s="3"/>
      <c r="E1641" s="3"/>
      <c r="F1641" s="3"/>
    </row>
    <row r="1642" spans="1:6">
      <c r="A1642" s="3"/>
      <c r="B1642" s="3"/>
      <c r="C1642" s="3"/>
      <c r="D1642" s="3"/>
      <c r="E1642" s="3"/>
      <c r="F1642" s="3"/>
    </row>
    <row r="1643" spans="1:6">
      <c r="A1643" s="3"/>
      <c r="B1643" s="3"/>
      <c r="C1643" s="3"/>
      <c r="D1643" s="3"/>
      <c r="E1643" s="3"/>
      <c r="F1643" s="3"/>
    </row>
    <row r="1644" spans="1:6">
      <c r="A1644" s="3"/>
      <c r="B1644" s="3"/>
      <c r="C1644" s="3"/>
      <c r="D1644" s="3"/>
      <c r="E1644" s="3"/>
      <c r="F1644" s="3"/>
    </row>
    <row r="1645" spans="1:6">
      <c r="A1645" s="3"/>
      <c r="B1645" s="3"/>
      <c r="C1645" s="3"/>
      <c r="D1645" s="3"/>
      <c r="E1645" s="3"/>
      <c r="F1645" s="3"/>
    </row>
    <row r="1646" spans="1:6">
      <c r="A1646" s="3"/>
      <c r="B1646" s="3"/>
      <c r="C1646" s="3"/>
      <c r="D1646" s="3"/>
      <c r="E1646" s="3"/>
      <c r="F1646" s="3"/>
    </row>
    <row r="1647" spans="1:6">
      <c r="A1647" s="3"/>
      <c r="B1647" s="3"/>
      <c r="C1647" s="3"/>
      <c r="D1647" s="3"/>
      <c r="E1647" s="3"/>
      <c r="F1647" s="3"/>
    </row>
    <row r="1648" spans="1:6">
      <c r="A1648" s="3"/>
      <c r="B1648" s="3"/>
      <c r="C1648" s="3"/>
      <c r="D1648" s="3"/>
      <c r="E1648" s="3"/>
      <c r="F1648" s="3"/>
    </row>
    <row r="1649" spans="1:6">
      <c r="A1649" s="3"/>
      <c r="B1649" s="3"/>
      <c r="C1649" s="3"/>
      <c r="D1649" s="3"/>
      <c r="E1649" s="3"/>
      <c r="F1649" s="3"/>
    </row>
    <row r="1650" spans="1:6">
      <c r="A1650" s="3"/>
      <c r="B1650" s="3"/>
      <c r="C1650" s="3"/>
      <c r="D1650" s="3"/>
      <c r="E1650" s="3"/>
      <c r="F1650" s="3"/>
    </row>
    <row r="1651" spans="1:6">
      <c r="A1651" s="3"/>
      <c r="B1651" s="3"/>
      <c r="C1651" s="3"/>
      <c r="D1651" s="3"/>
      <c r="E1651" s="3"/>
      <c r="F1651" s="3"/>
    </row>
    <row r="1652" spans="1:6">
      <c r="A1652" s="3"/>
      <c r="B1652" s="3"/>
      <c r="C1652" s="3"/>
      <c r="D1652" s="3"/>
      <c r="E1652" s="3"/>
      <c r="F1652" s="3"/>
    </row>
    <row r="1653" spans="1:6">
      <c r="A1653" s="3"/>
      <c r="B1653" s="3"/>
      <c r="C1653" s="3"/>
      <c r="D1653" s="3"/>
      <c r="E1653" s="3"/>
      <c r="F1653" s="3"/>
    </row>
    <row r="1654" spans="1:6">
      <c r="A1654" s="3"/>
      <c r="B1654" s="3"/>
      <c r="C1654" s="3"/>
      <c r="D1654" s="3"/>
      <c r="E1654" s="3"/>
      <c r="F1654" s="3"/>
    </row>
    <row r="1655" spans="1:6">
      <c r="A1655" s="3"/>
      <c r="B1655" s="3"/>
      <c r="C1655" s="3"/>
      <c r="D1655" s="3"/>
      <c r="E1655" s="3"/>
      <c r="F1655" s="3"/>
    </row>
    <row r="1656" spans="1:6">
      <c r="A1656" s="3"/>
      <c r="B1656" s="3"/>
      <c r="C1656" s="3"/>
      <c r="D1656" s="3"/>
      <c r="E1656" s="3"/>
      <c r="F1656" s="3"/>
    </row>
    <row r="1657" spans="1:6">
      <c r="A1657" s="3"/>
      <c r="B1657" s="3"/>
      <c r="C1657" s="3"/>
      <c r="D1657" s="3"/>
      <c r="E1657" s="3"/>
      <c r="F1657" s="3"/>
    </row>
    <row r="1658" spans="1:6">
      <c r="A1658" s="3"/>
      <c r="B1658" s="3"/>
      <c r="C1658" s="3"/>
      <c r="D1658" s="3"/>
      <c r="E1658" s="3"/>
      <c r="F1658" s="3"/>
    </row>
    <row r="1659" spans="1:6">
      <c r="A1659" s="3"/>
      <c r="B1659" s="3"/>
      <c r="C1659" s="3"/>
      <c r="D1659" s="3"/>
      <c r="E1659" s="3"/>
      <c r="F1659" s="3"/>
    </row>
    <row r="1660" spans="1:6">
      <c r="A1660" s="3"/>
      <c r="B1660" s="3"/>
      <c r="C1660" s="3"/>
      <c r="D1660" s="3"/>
      <c r="E1660" s="3"/>
      <c r="F1660" s="3"/>
    </row>
    <row r="1661" spans="1:6">
      <c r="A1661" s="3"/>
      <c r="B1661" s="3"/>
      <c r="C1661" s="3"/>
      <c r="D1661" s="3"/>
      <c r="E1661" s="3"/>
      <c r="F1661" s="3"/>
    </row>
    <row r="1662" spans="1:6">
      <c r="A1662" s="3"/>
      <c r="B1662" s="3"/>
      <c r="C1662" s="3"/>
      <c r="D1662" s="3"/>
      <c r="E1662" s="3"/>
      <c r="F1662" s="3"/>
    </row>
    <row r="1663" spans="1:6">
      <c r="A1663" s="3"/>
      <c r="B1663" s="3"/>
      <c r="C1663" s="3"/>
      <c r="D1663" s="3"/>
      <c r="E1663" s="3"/>
      <c r="F1663" s="3"/>
    </row>
    <row r="1664" spans="1:6">
      <c r="A1664" s="3"/>
      <c r="B1664" s="3"/>
      <c r="C1664" s="3"/>
      <c r="D1664" s="3"/>
      <c r="E1664" s="3"/>
      <c r="F1664" s="3"/>
    </row>
    <row r="1665" spans="1:6">
      <c r="A1665" s="3"/>
      <c r="B1665" s="3"/>
      <c r="C1665" s="3"/>
      <c r="D1665" s="3"/>
      <c r="E1665" s="3"/>
      <c r="F1665" s="3"/>
    </row>
    <row r="1666" spans="1:6">
      <c r="A1666" s="3"/>
      <c r="B1666" s="3"/>
      <c r="C1666" s="3"/>
      <c r="D1666" s="3"/>
      <c r="E1666" s="3"/>
      <c r="F1666" s="3"/>
    </row>
    <row r="1667" spans="1:6">
      <c r="A1667" s="3"/>
      <c r="B1667" s="3"/>
      <c r="C1667" s="3"/>
      <c r="D1667" s="3"/>
      <c r="E1667" s="3"/>
      <c r="F1667" s="3"/>
    </row>
    <row r="1668" spans="1:6">
      <c r="A1668" s="3"/>
      <c r="B1668" s="3"/>
      <c r="C1668" s="3"/>
      <c r="D1668" s="3"/>
      <c r="E1668" s="3"/>
      <c r="F1668" s="3"/>
    </row>
    <row r="1669" spans="1:6">
      <c r="A1669" s="3"/>
      <c r="B1669" s="3"/>
      <c r="C1669" s="3"/>
      <c r="D1669" s="3"/>
      <c r="E1669" s="3"/>
      <c r="F1669" s="3"/>
    </row>
    <row r="1670" spans="1:6">
      <c r="A1670" s="3"/>
      <c r="B1670" s="3"/>
      <c r="C1670" s="3"/>
      <c r="D1670" s="3"/>
      <c r="E1670" s="3"/>
      <c r="F1670" s="3"/>
    </row>
    <row r="1671" spans="1:6">
      <c r="A1671" s="3"/>
      <c r="B1671" s="3"/>
      <c r="C1671" s="3"/>
      <c r="D1671" s="3"/>
      <c r="E1671" s="3"/>
      <c r="F1671" s="3"/>
    </row>
    <row r="1672" spans="1:6">
      <c r="A1672" s="3"/>
      <c r="B1672" s="3"/>
      <c r="C1672" s="3"/>
      <c r="D1672" s="3"/>
      <c r="E1672" s="3"/>
      <c r="F1672" s="3"/>
    </row>
    <row r="1673" spans="1:6">
      <c r="A1673" s="3"/>
      <c r="B1673" s="3"/>
      <c r="C1673" s="3"/>
      <c r="D1673" s="3"/>
      <c r="E1673" s="3"/>
      <c r="F1673" s="3"/>
    </row>
    <row r="1674" spans="1:6">
      <c r="A1674" s="3"/>
      <c r="B1674" s="3"/>
      <c r="C1674" s="3"/>
      <c r="D1674" s="3"/>
      <c r="E1674" s="3"/>
      <c r="F1674" s="3"/>
    </row>
    <row r="1675" spans="1:6">
      <c r="A1675" s="3"/>
      <c r="B1675" s="3"/>
      <c r="C1675" s="3"/>
      <c r="D1675" s="3"/>
      <c r="E1675" s="3"/>
      <c r="F1675" s="3"/>
    </row>
    <row r="1676" spans="1:6">
      <c r="A1676" s="3"/>
      <c r="B1676" s="3"/>
      <c r="C1676" s="3"/>
      <c r="D1676" s="3"/>
      <c r="E1676" s="3"/>
      <c r="F1676" s="3"/>
    </row>
    <row r="1677" spans="1:6">
      <c r="A1677" s="3"/>
      <c r="B1677" s="3"/>
      <c r="C1677" s="3"/>
      <c r="D1677" s="3"/>
      <c r="E1677" s="3"/>
      <c r="F1677" s="3"/>
    </row>
    <row r="1678" spans="1:6">
      <c r="A1678" s="3"/>
      <c r="B1678" s="3"/>
      <c r="C1678" s="3"/>
      <c r="D1678" s="3"/>
      <c r="E1678" s="3"/>
      <c r="F1678" s="3"/>
    </row>
    <row r="1679" spans="1:6">
      <c r="A1679" s="3"/>
      <c r="B1679" s="3"/>
      <c r="C1679" s="3"/>
      <c r="D1679" s="3"/>
      <c r="E1679" s="3"/>
      <c r="F1679" s="3"/>
    </row>
    <row r="1680" spans="1:6">
      <c r="A1680" s="3"/>
      <c r="B1680" s="3"/>
      <c r="C1680" s="3"/>
      <c r="D1680" s="3"/>
      <c r="E1680" s="3"/>
      <c r="F1680" s="3"/>
    </row>
    <row r="1681" spans="1:6">
      <c r="A1681" s="3"/>
      <c r="B1681" s="3"/>
      <c r="C1681" s="3"/>
      <c r="D1681" s="3"/>
      <c r="E1681" s="3"/>
      <c r="F1681" s="3"/>
    </row>
    <row r="1682" spans="1:6">
      <c r="A1682" s="3"/>
      <c r="B1682" s="3"/>
      <c r="C1682" s="3"/>
      <c r="D1682" s="3"/>
      <c r="E1682" s="3"/>
      <c r="F1682" s="3"/>
    </row>
    <row r="1683" spans="1:6">
      <c r="A1683" s="3"/>
      <c r="B1683" s="3"/>
      <c r="C1683" s="3"/>
      <c r="D1683" s="3"/>
      <c r="E1683" s="3"/>
      <c r="F1683" s="3"/>
    </row>
    <row r="1684" spans="1:6">
      <c r="A1684" s="3"/>
      <c r="B1684" s="3"/>
      <c r="C1684" s="3"/>
      <c r="D1684" s="3"/>
      <c r="E1684" s="3"/>
      <c r="F1684" s="3"/>
    </row>
    <row r="1685" spans="1:6">
      <c r="A1685" s="3"/>
      <c r="B1685" s="3"/>
      <c r="C1685" s="3"/>
      <c r="D1685" s="3"/>
      <c r="E1685" s="3"/>
      <c r="F1685" s="3"/>
    </row>
    <row r="1686" spans="1:6">
      <c r="A1686" s="3"/>
      <c r="B1686" s="3"/>
      <c r="C1686" s="3"/>
      <c r="D1686" s="3"/>
      <c r="E1686" s="3"/>
      <c r="F1686" s="3"/>
    </row>
    <row r="1687" spans="1:6">
      <c r="A1687" s="3"/>
      <c r="B1687" s="3"/>
      <c r="C1687" s="3"/>
      <c r="D1687" s="3"/>
      <c r="E1687" s="3"/>
      <c r="F1687" s="3"/>
    </row>
    <row r="1688" spans="1:6">
      <c r="A1688" s="3"/>
      <c r="B1688" s="3"/>
      <c r="C1688" s="3"/>
      <c r="D1688" s="3"/>
      <c r="E1688" s="3"/>
      <c r="F1688" s="3"/>
    </row>
    <row r="1689" spans="1:6">
      <c r="A1689" s="3"/>
      <c r="B1689" s="3"/>
      <c r="C1689" s="3"/>
      <c r="D1689" s="3"/>
      <c r="E1689" s="3"/>
      <c r="F1689" s="3"/>
    </row>
    <row r="1690" spans="1:6">
      <c r="A1690" s="3"/>
      <c r="B1690" s="3"/>
      <c r="C1690" s="3"/>
      <c r="D1690" s="3"/>
      <c r="E1690" s="3"/>
      <c r="F1690" s="3"/>
    </row>
    <row r="1691" spans="1:6">
      <c r="A1691" s="3"/>
      <c r="B1691" s="3"/>
      <c r="C1691" s="3"/>
      <c r="D1691" s="3"/>
      <c r="E1691" s="3"/>
      <c r="F1691" s="3"/>
    </row>
    <row r="1692" spans="1:6">
      <c r="A1692" s="3"/>
      <c r="B1692" s="3"/>
      <c r="C1692" s="3"/>
      <c r="D1692" s="3"/>
      <c r="E1692" s="3"/>
      <c r="F1692" s="3"/>
    </row>
    <row r="1693" spans="1:6">
      <c r="A1693" s="3"/>
      <c r="B1693" s="3"/>
      <c r="C1693" s="3"/>
      <c r="D1693" s="3"/>
      <c r="E1693" s="3"/>
      <c r="F1693" s="3"/>
    </row>
    <row r="1694" spans="1:6">
      <c r="A1694" s="3"/>
      <c r="B1694" s="3"/>
      <c r="C1694" s="3"/>
      <c r="D1694" s="3"/>
      <c r="E1694" s="3"/>
      <c r="F1694" s="3"/>
    </row>
    <row r="1695" spans="1:6">
      <c r="A1695" s="3"/>
      <c r="B1695" s="3"/>
      <c r="C1695" s="3"/>
      <c r="D1695" s="3"/>
      <c r="E1695" s="3"/>
      <c r="F1695" s="3"/>
    </row>
    <row r="1696" spans="1:6">
      <c r="A1696" s="3"/>
      <c r="B1696" s="3"/>
      <c r="C1696" s="3"/>
      <c r="D1696" s="3"/>
      <c r="E1696" s="3"/>
      <c r="F1696" s="3"/>
    </row>
    <row r="1697" spans="1:6">
      <c r="A1697" s="3"/>
      <c r="B1697" s="3"/>
      <c r="C1697" s="3"/>
      <c r="D1697" s="3"/>
      <c r="E1697" s="3"/>
      <c r="F1697" s="3"/>
    </row>
    <row r="1698" spans="1:6">
      <c r="A1698" s="3"/>
      <c r="B1698" s="3"/>
      <c r="C1698" s="3"/>
      <c r="D1698" s="3"/>
      <c r="E1698" s="3"/>
      <c r="F1698" s="3"/>
    </row>
    <row r="1699" spans="1:6">
      <c r="A1699" s="3"/>
      <c r="B1699" s="3"/>
      <c r="C1699" s="3"/>
      <c r="D1699" s="3"/>
      <c r="E1699" s="3"/>
      <c r="F1699" s="3"/>
    </row>
    <row r="1700" spans="1:6">
      <c r="A1700" s="3"/>
      <c r="B1700" s="3"/>
      <c r="C1700" s="3"/>
      <c r="D1700" s="3"/>
      <c r="E1700" s="3"/>
      <c r="F1700" s="3"/>
    </row>
    <row r="1701" spans="1:6">
      <c r="A1701" s="3"/>
      <c r="B1701" s="3"/>
      <c r="C1701" s="3"/>
      <c r="D1701" s="3"/>
      <c r="E1701" s="3"/>
      <c r="F1701" s="3"/>
    </row>
    <row r="1702" spans="1:6">
      <c r="A1702" s="3"/>
      <c r="B1702" s="3"/>
      <c r="C1702" s="3"/>
      <c r="D1702" s="3"/>
      <c r="E1702" s="3"/>
      <c r="F1702" s="3"/>
    </row>
    <row r="1703" spans="1:6">
      <c r="A1703" s="3"/>
      <c r="B1703" s="3"/>
      <c r="C1703" s="3"/>
      <c r="D1703" s="3"/>
      <c r="E1703" s="3"/>
      <c r="F1703" s="3"/>
    </row>
    <row r="1704" spans="1:6">
      <c r="A1704" s="3"/>
      <c r="B1704" s="3"/>
      <c r="C1704" s="3"/>
      <c r="D1704" s="3"/>
      <c r="E1704" s="3"/>
      <c r="F1704" s="3"/>
    </row>
    <row r="1705" spans="1:6">
      <c r="A1705" s="3"/>
      <c r="B1705" s="3"/>
      <c r="C1705" s="3"/>
      <c r="D1705" s="3"/>
      <c r="E1705" s="3"/>
      <c r="F1705" s="3"/>
    </row>
    <row r="1706" spans="1:6">
      <c r="A1706" s="3"/>
      <c r="B1706" s="3"/>
      <c r="C1706" s="3"/>
      <c r="D1706" s="3"/>
      <c r="E1706" s="3"/>
      <c r="F1706" s="3"/>
    </row>
    <row r="1707" spans="1:6">
      <c r="A1707" s="3"/>
      <c r="B1707" s="3"/>
      <c r="C1707" s="3"/>
      <c r="D1707" s="3"/>
      <c r="E1707" s="3"/>
      <c r="F1707" s="3"/>
    </row>
    <row r="1708" spans="1:6">
      <c r="A1708" s="3"/>
      <c r="B1708" s="3"/>
      <c r="C1708" s="3"/>
      <c r="D1708" s="3"/>
      <c r="E1708" s="3"/>
      <c r="F1708" s="3"/>
    </row>
    <row r="1709" spans="1:6">
      <c r="A1709" s="3"/>
      <c r="B1709" s="3"/>
      <c r="C1709" s="3"/>
      <c r="D1709" s="3"/>
      <c r="E1709" s="3"/>
      <c r="F1709" s="3"/>
    </row>
    <row r="1710" spans="1:6">
      <c r="A1710" s="3"/>
      <c r="B1710" s="3"/>
      <c r="C1710" s="3"/>
      <c r="D1710" s="3"/>
      <c r="E1710" s="3"/>
      <c r="F1710" s="3"/>
    </row>
    <row r="1711" spans="1:6">
      <c r="A1711" s="3"/>
      <c r="B1711" s="3"/>
      <c r="C1711" s="3"/>
      <c r="D1711" s="3"/>
      <c r="E1711" s="3"/>
      <c r="F1711" s="3"/>
    </row>
    <row r="1712" spans="1:6">
      <c r="A1712" s="3"/>
      <c r="B1712" s="3"/>
      <c r="C1712" s="3"/>
      <c r="D1712" s="3"/>
      <c r="E1712" s="3"/>
      <c r="F1712" s="3"/>
    </row>
    <row r="1713" spans="1:6">
      <c r="A1713" s="3"/>
      <c r="B1713" s="3"/>
      <c r="C1713" s="3"/>
      <c r="D1713" s="3"/>
      <c r="E1713" s="3"/>
      <c r="F1713" s="3"/>
    </row>
    <row r="1714" spans="1:6">
      <c r="A1714" s="3"/>
      <c r="B1714" s="3"/>
      <c r="C1714" s="3"/>
      <c r="D1714" s="3"/>
      <c r="E1714" s="3"/>
      <c r="F1714" s="3"/>
    </row>
    <row r="1715" spans="1:6">
      <c r="A1715" s="3"/>
      <c r="B1715" s="3"/>
      <c r="C1715" s="3"/>
      <c r="D1715" s="3"/>
      <c r="E1715" s="3"/>
      <c r="F1715" s="3"/>
    </row>
    <row r="1716" spans="1:6">
      <c r="A1716" s="3"/>
      <c r="B1716" s="3"/>
      <c r="C1716" s="3"/>
      <c r="D1716" s="3"/>
      <c r="E1716" s="3"/>
      <c r="F1716" s="3"/>
    </row>
    <row r="1717" spans="1:6">
      <c r="A1717" s="3"/>
      <c r="B1717" s="3"/>
      <c r="C1717" s="3"/>
      <c r="D1717" s="3"/>
      <c r="E1717" s="3"/>
      <c r="F1717" s="3"/>
    </row>
    <row r="1718" spans="1:6">
      <c r="A1718" s="3"/>
      <c r="B1718" s="3"/>
      <c r="C1718" s="3"/>
      <c r="D1718" s="3"/>
      <c r="E1718" s="3"/>
      <c r="F1718"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18"/>
  <sheetViews>
    <sheetView workbookViewId="0">
      <selection activeCell="A7" sqref="A7"/>
    </sheetView>
  </sheetViews>
  <sheetFormatPr defaultColWidth="10.875" defaultRowHeight="15.6"/>
  <cols>
    <col min="1" max="1" width="129.875" style="9" bestFit="1" customWidth="1"/>
    <col min="2" max="2" width="21.125" style="9" customWidth="1"/>
    <col min="3" max="3" width="25.625" style="9" bestFit="1" customWidth="1"/>
    <col min="4" max="6" width="25.125" style="9" customWidth="1"/>
    <col min="7" max="7" width="68.375" style="9" bestFit="1" customWidth="1"/>
    <col min="8" max="8" width="42.125" style="9" bestFit="1" customWidth="1"/>
    <col min="9" max="9" width="65.125" style="9" bestFit="1" customWidth="1"/>
    <col min="10" max="10" width="58.375" style="9" bestFit="1" customWidth="1"/>
    <col min="11" max="11" width="60.875" style="9" bestFit="1" customWidth="1"/>
    <col min="12" max="12" width="63.125" style="9" bestFit="1" customWidth="1"/>
    <col min="13" max="13" width="76.125" style="9" bestFit="1" customWidth="1"/>
    <col min="14" max="14" width="75.375" style="9" bestFit="1" customWidth="1"/>
    <col min="15" max="15" width="91.125" style="9" bestFit="1" customWidth="1"/>
    <col min="16" max="16" width="78.375" style="9" bestFit="1" customWidth="1"/>
    <col min="17" max="17" width="37.875" style="9" bestFit="1" customWidth="1"/>
    <col min="18" max="18" width="56.5" style="9" bestFit="1" customWidth="1"/>
    <col min="19" max="19" width="56.375" style="9" bestFit="1" customWidth="1"/>
    <col min="20" max="20" width="13.875" style="9" bestFit="1" customWidth="1"/>
    <col min="21" max="21" width="40.125" style="9" bestFit="1" customWidth="1"/>
    <col min="22" max="22" width="56.875" style="9" bestFit="1" customWidth="1"/>
    <col min="23" max="23" width="64" style="9" bestFit="1" customWidth="1"/>
    <col min="24" max="24" width="69.375" style="9" bestFit="1" customWidth="1"/>
    <col min="25" max="25" width="55" style="9" bestFit="1" customWidth="1"/>
    <col min="26" max="26" width="58" style="9" bestFit="1" customWidth="1"/>
    <col min="27" max="27" width="60" style="9" bestFit="1" customWidth="1"/>
    <col min="28" max="28" width="54.125" style="9" bestFit="1" customWidth="1"/>
    <col min="29" max="29" width="59" style="9" bestFit="1" customWidth="1"/>
    <col min="30" max="30" width="29.125" style="9" bestFit="1" customWidth="1"/>
    <col min="31" max="31" width="53.125" style="9" bestFit="1" customWidth="1"/>
    <col min="32" max="32" width="45.375" style="9" bestFit="1" customWidth="1"/>
    <col min="33" max="33" width="56.5" style="9" bestFit="1" customWidth="1"/>
    <col min="34" max="34" width="47.5" style="9" bestFit="1" customWidth="1"/>
    <col min="35" max="35" width="49.125" style="9" bestFit="1" customWidth="1"/>
    <col min="36" max="36" width="47.375" style="9" bestFit="1" customWidth="1"/>
    <col min="37" max="37" width="14.5" style="9" bestFit="1" customWidth="1"/>
    <col min="38" max="38" width="27" style="9" bestFit="1" customWidth="1"/>
    <col min="39" max="39" width="40.5" style="9" bestFit="1" customWidth="1"/>
    <col min="40" max="40" width="45" style="9" bestFit="1" customWidth="1"/>
    <col min="41" max="41" width="39.375" style="9" bestFit="1" customWidth="1"/>
    <col min="42" max="42" width="41" style="9" bestFit="1" customWidth="1"/>
    <col min="43" max="43" width="40.5" style="9" bestFit="1" customWidth="1"/>
    <col min="44" max="44" width="21.375" style="9" bestFit="1" customWidth="1"/>
    <col min="45" max="45" width="28.625" style="9" bestFit="1" customWidth="1"/>
    <col min="46" max="46" width="32.375" style="9" bestFit="1" customWidth="1"/>
    <col min="47" max="47" width="61.875" style="9" bestFit="1" customWidth="1"/>
    <col min="48" max="48" width="44.125" style="9" bestFit="1" customWidth="1"/>
    <col min="49" max="49" width="53" style="9" bestFit="1" customWidth="1"/>
    <col min="50" max="50" width="23.625" style="9" bestFit="1" customWidth="1"/>
    <col min="51" max="51" width="32.125" style="9" bestFit="1" customWidth="1"/>
    <col min="52" max="52" width="49" style="9" bestFit="1" customWidth="1"/>
    <col min="53" max="53" width="43" style="9" bestFit="1" customWidth="1"/>
    <col min="54" max="54" width="51.5" style="9" bestFit="1" customWidth="1"/>
    <col min="55" max="55" width="46.875" style="9" bestFit="1" customWidth="1"/>
    <col min="56" max="56" width="26" style="9" bestFit="1" customWidth="1"/>
    <col min="57" max="57" width="36.875" style="9" bestFit="1" customWidth="1"/>
    <col min="58" max="58" width="33.875" style="9" bestFit="1" customWidth="1"/>
    <col min="59" max="60" width="36.5" style="9" bestFit="1" customWidth="1"/>
    <col min="61" max="61" width="46" style="9" bestFit="1" customWidth="1"/>
    <col min="62" max="62" width="37" style="9" bestFit="1" customWidth="1"/>
    <col min="63" max="63" width="24.625" style="9" bestFit="1" customWidth="1"/>
    <col min="64" max="64" width="51.375" style="9" bestFit="1" customWidth="1"/>
    <col min="65" max="65" width="43.125" style="9" bestFit="1" customWidth="1"/>
    <col min="66" max="66" width="40.125" style="9" bestFit="1" customWidth="1"/>
    <col min="67" max="67" width="41" style="9" bestFit="1" customWidth="1"/>
    <col min="68" max="68" width="38.875" style="9" bestFit="1" customWidth="1"/>
    <col min="69" max="69" width="42.625" style="9" bestFit="1" customWidth="1"/>
    <col min="70" max="70" width="47.5" style="9" bestFit="1" customWidth="1"/>
    <col min="71" max="71" width="37.5" style="9" bestFit="1" customWidth="1"/>
    <col min="72" max="72" width="41.125" style="9" bestFit="1" customWidth="1"/>
    <col min="73" max="73" width="48.625" style="9" bestFit="1" customWidth="1"/>
    <col min="74" max="74" width="29.5" style="9" bestFit="1" customWidth="1"/>
    <col min="75" max="75" width="36.375" style="9" bestFit="1" customWidth="1"/>
    <col min="76" max="76" width="36.5" style="9" bestFit="1" customWidth="1"/>
    <col min="77" max="77" width="43.125" style="9" bestFit="1" customWidth="1"/>
    <col min="78" max="78" width="50.125" style="9" bestFit="1" customWidth="1"/>
    <col min="79" max="79" width="55.875" style="9" bestFit="1" customWidth="1"/>
    <col min="80" max="80" width="67.875" style="9" bestFit="1" customWidth="1"/>
    <col min="81" max="81" width="53.875" style="9" bestFit="1" customWidth="1"/>
    <col min="82" max="82" width="36.375" style="9" bestFit="1" customWidth="1"/>
    <col min="83" max="83" width="48.875" style="9" bestFit="1" customWidth="1"/>
    <col min="84" max="84" width="51.625" style="9" bestFit="1" customWidth="1"/>
    <col min="85" max="85" width="60.125" style="9" bestFit="1" customWidth="1"/>
    <col min="86" max="86" width="43.375" style="9" bestFit="1" customWidth="1"/>
    <col min="87" max="87" width="52.125" style="9" bestFit="1" customWidth="1"/>
    <col min="88" max="88" width="48.125" style="9" bestFit="1" customWidth="1"/>
    <col min="89" max="89" width="45" style="9" bestFit="1" customWidth="1"/>
    <col min="90" max="90" width="53.125" style="9" bestFit="1" customWidth="1"/>
    <col min="91" max="91" width="42.375" style="9" bestFit="1" customWidth="1"/>
    <col min="92" max="92" width="37.875" style="9" bestFit="1" customWidth="1"/>
    <col min="93" max="93" width="52.875" style="9" bestFit="1" customWidth="1"/>
    <col min="94" max="94" width="49.125" style="9" bestFit="1" customWidth="1"/>
    <col min="95" max="96" width="25.125" style="9" bestFit="1" customWidth="1"/>
    <col min="97" max="97" width="37.375" style="9" bestFit="1" customWidth="1"/>
    <col min="98" max="98" width="40.875" style="9" bestFit="1" customWidth="1"/>
    <col min="99" max="99" width="37.375" style="9" bestFit="1" customWidth="1"/>
    <col min="100" max="100" width="32.625" style="9" bestFit="1" customWidth="1"/>
    <col min="101" max="101" width="36" style="9" bestFit="1" customWidth="1"/>
    <col min="102" max="102" width="34" style="9" bestFit="1" customWidth="1"/>
    <col min="103" max="103" width="33.875" style="9" bestFit="1" customWidth="1"/>
    <col min="104" max="104" width="37.875" style="9" bestFit="1" customWidth="1"/>
    <col min="105" max="105" width="37.125" style="9" bestFit="1" customWidth="1"/>
    <col min="106" max="106" width="35" style="9" bestFit="1" customWidth="1"/>
    <col min="107" max="107" width="36.375" style="9" bestFit="1" customWidth="1"/>
    <col min="108" max="108" width="22.625" style="9" bestFit="1" customWidth="1"/>
    <col min="109" max="109" width="46.125" style="9" bestFit="1" customWidth="1"/>
    <col min="110" max="110" width="56.875" style="9" bestFit="1" customWidth="1"/>
    <col min="111" max="111" width="58.375" style="9" bestFit="1" customWidth="1"/>
    <col min="112" max="112" width="41.5" style="9" bestFit="1" customWidth="1"/>
    <col min="113" max="113" width="43.125" style="9" bestFit="1" customWidth="1"/>
    <col min="114" max="114" width="52.125" style="9" bestFit="1" customWidth="1"/>
    <col min="115" max="115" width="48.125" style="9" bestFit="1" customWidth="1"/>
    <col min="116" max="116" width="44.625" style="9" bestFit="1" customWidth="1"/>
    <col min="117" max="117" width="46" style="9" bestFit="1" customWidth="1"/>
    <col min="118" max="118" width="63.375" style="9" bestFit="1" customWidth="1"/>
    <col min="119" max="119" width="34.625" style="9" bestFit="1" customWidth="1"/>
    <col min="120" max="120" width="20.875" style="9" bestFit="1" customWidth="1"/>
    <col min="121" max="121" width="40.625" style="9" bestFit="1" customWidth="1"/>
    <col min="122" max="122" width="59.125" style="9" bestFit="1" customWidth="1"/>
    <col min="123" max="123" width="53.375" style="9" bestFit="1" customWidth="1"/>
    <col min="124" max="124" width="67.875" style="9" bestFit="1" customWidth="1"/>
    <col min="125" max="125" width="57.125" style="9" bestFit="1" customWidth="1"/>
    <col min="126" max="126" width="55" style="9" bestFit="1" customWidth="1"/>
    <col min="127" max="127" width="68.625" style="9" bestFit="1" customWidth="1"/>
    <col min="128" max="128" width="51.875" style="9" bestFit="1" customWidth="1"/>
    <col min="129" max="129" width="65.125" style="9" bestFit="1" customWidth="1"/>
    <col min="130" max="130" width="56.5" style="9" bestFit="1" customWidth="1"/>
    <col min="131" max="131" width="49.375" style="9" bestFit="1" customWidth="1"/>
    <col min="132" max="132" width="47.375" style="9" bestFit="1" customWidth="1"/>
    <col min="133" max="133" width="61" style="9" bestFit="1" customWidth="1"/>
    <col min="134" max="134" width="33.125" style="9" bestFit="1" customWidth="1"/>
    <col min="135" max="135" width="45.125" style="9" bestFit="1" customWidth="1"/>
    <col min="136" max="136" width="47.875" style="9" bestFit="1" customWidth="1"/>
    <col min="137" max="137" width="69.375" style="9" bestFit="1" customWidth="1"/>
    <col min="138" max="138" width="46.625" style="9" bestFit="1" customWidth="1"/>
    <col min="139" max="139" width="44.875" style="9" bestFit="1" customWidth="1"/>
    <col min="140" max="140" width="41" style="9" bestFit="1" customWidth="1"/>
    <col min="141" max="141" width="37" style="9" bestFit="1" customWidth="1"/>
    <col min="142" max="142" width="58" style="9" bestFit="1" customWidth="1"/>
    <col min="143" max="143" width="50" style="9" bestFit="1" customWidth="1"/>
    <col min="144" max="144" width="56.875" style="9" bestFit="1" customWidth="1"/>
    <col min="145" max="145" width="56.125" style="9" bestFit="1" customWidth="1"/>
    <col min="146" max="146" width="52" style="9" bestFit="1" customWidth="1"/>
    <col min="147" max="147" width="47" style="9" bestFit="1" customWidth="1"/>
    <col min="148" max="148" width="55.5" style="9" bestFit="1" customWidth="1"/>
    <col min="149" max="149" width="85.125" style="9" bestFit="1" customWidth="1"/>
    <col min="150" max="150" width="68.375" style="9" bestFit="1" customWidth="1"/>
    <col min="151" max="151" width="73.5" style="9" bestFit="1" customWidth="1"/>
    <col min="152" max="152" width="56" style="9" bestFit="1" customWidth="1"/>
    <col min="153" max="153" width="40.875" style="9" bestFit="1" customWidth="1"/>
    <col min="154" max="154" width="62.875" style="9" bestFit="1" customWidth="1"/>
    <col min="155" max="155" width="60.375" style="9" bestFit="1" customWidth="1"/>
    <col min="156" max="156" width="60.5" style="9" bestFit="1" customWidth="1"/>
    <col min="157" max="157" width="38.5" style="9" bestFit="1" customWidth="1"/>
    <col min="158" max="158" width="43.875" style="9" bestFit="1" customWidth="1"/>
    <col min="159" max="159" width="47.625" style="9" bestFit="1" customWidth="1"/>
    <col min="160" max="160" width="89" style="9" bestFit="1" customWidth="1"/>
    <col min="161" max="161" width="61.875" style="9" bestFit="1" customWidth="1"/>
    <col min="162" max="162" width="62.875" style="9" bestFit="1" customWidth="1"/>
    <col min="163" max="163" width="62.5" style="9" bestFit="1" customWidth="1"/>
    <col min="164" max="164" width="62" style="9" bestFit="1" customWidth="1"/>
    <col min="165" max="165" width="60.875" style="9" bestFit="1" customWidth="1"/>
    <col min="166" max="166" width="9.5" style="9" bestFit="1" customWidth="1"/>
    <col min="167" max="167" width="24.625" style="9" bestFit="1" customWidth="1"/>
    <col min="168" max="168" width="51.875" style="9" bestFit="1" customWidth="1"/>
    <col min="169" max="169" width="64.875" style="9" bestFit="1" customWidth="1"/>
    <col min="170" max="170" width="67" style="9" bestFit="1" customWidth="1"/>
    <col min="171" max="171" width="78.5" style="9" bestFit="1" customWidth="1"/>
    <col min="172" max="172" width="44.5" style="9" bestFit="1" customWidth="1"/>
    <col min="173" max="173" width="77.875" style="9" bestFit="1" customWidth="1"/>
    <col min="174" max="174" width="25.875" style="9" bestFit="1" customWidth="1"/>
    <col min="175" max="175" width="26.625" style="9" bestFit="1" customWidth="1"/>
    <col min="176" max="176" width="47.875" style="9" bestFit="1" customWidth="1"/>
    <col min="177" max="177" width="48.375" style="9" bestFit="1" customWidth="1"/>
    <col min="178" max="178" width="47.375" style="9" bestFit="1" customWidth="1"/>
    <col min="179" max="179" width="50.875" style="9" bestFit="1" customWidth="1"/>
    <col min="180" max="180" width="53.125" style="9" bestFit="1" customWidth="1"/>
    <col min="181" max="181" width="54.375" style="9" bestFit="1" customWidth="1"/>
    <col min="182" max="182" width="47.125" style="9" bestFit="1" customWidth="1"/>
    <col min="183" max="183" width="43.375" style="9" bestFit="1" customWidth="1"/>
    <col min="184" max="184" width="35.625" style="9" bestFit="1" customWidth="1"/>
    <col min="185" max="185" width="47.375" style="9" bestFit="1" customWidth="1"/>
    <col min="186" max="186" width="32.625" style="9" bestFit="1" customWidth="1"/>
    <col min="187" max="187" width="37.125" style="9" bestFit="1" customWidth="1"/>
    <col min="188" max="188" width="25.625" style="9" bestFit="1" customWidth="1"/>
    <col min="189" max="189" width="47.5" style="9" bestFit="1" customWidth="1"/>
    <col min="190" max="190" width="49" style="9" bestFit="1" customWidth="1"/>
    <col min="191" max="191" width="24.625" style="9" bestFit="1" customWidth="1"/>
    <col min="192" max="192" width="28.125" style="9" bestFit="1" customWidth="1"/>
    <col min="193" max="193" width="38.5" style="9" bestFit="1" customWidth="1"/>
    <col min="194" max="194" width="47.625" style="9" bestFit="1" customWidth="1"/>
    <col min="195" max="195" width="71.875" style="9" bestFit="1" customWidth="1"/>
    <col min="196" max="196" width="39.375" style="9" bestFit="1" customWidth="1"/>
    <col min="197" max="197" width="62.875" style="9" bestFit="1" customWidth="1"/>
    <col min="198" max="198" width="62.5" style="9" bestFit="1" customWidth="1"/>
    <col min="199" max="199" width="55.125" style="9" bestFit="1" customWidth="1"/>
    <col min="200" max="200" width="58.625" style="9" bestFit="1" customWidth="1"/>
    <col min="201" max="201" width="56.5" style="9" bestFit="1" customWidth="1"/>
    <col min="202" max="202" width="58.625" style="9" bestFit="1" customWidth="1"/>
    <col min="203" max="203" width="61.125" style="9" bestFit="1" customWidth="1"/>
    <col min="204" max="204" width="54.625" style="9" bestFit="1" customWidth="1"/>
    <col min="205" max="205" width="56" style="9" bestFit="1" customWidth="1"/>
    <col min="206" max="206" width="36.5" style="9" bestFit="1" customWidth="1"/>
    <col min="207" max="207" width="52.125" style="9" bestFit="1" customWidth="1"/>
    <col min="208" max="208" width="51.625" style="9" bestFit="1" customWidth="1"/>
    <col min="209" max="209" width="39.625" style="9" bestFit="1" customWidth="1"/>
    <col min="210" max="210" width="72.375" style="9" bestFit="1" customWidth="1"/>
    <col min="211" max="211" width="68.125" style="9" bestFit="1" customWidth="1"/>
    <col min="212" max="212" width="12" style="9" bestFit="1" customWidth="1"/>
    <col min="213" max="213" width="23.875" style="9" bestFit="1" customWidth="1"/>
    <col min="214" max="214" width="41.875" style="9" bestFit="1" customWidth="1"/>
    <col min="215" max="215" width="60.5" style="9" bestFit="1" customWidth="1"/>
    <col min="216" max="216" width="53.125" style="9" bestFit="1" customWidth="1"/>
    <col min="217" max="217" width="55.125" style="9" bestFit="1" customWidth="1"/>
    <col min="218" max="218" width="40.125" style="9" bestFit="1" customWidth="1"/>
    <col min="219" max="219" width="57" style="9" bestFit="1" customWidth="1"/>
    <col min="220" max="220" width="60.125" style="9" bestFit="1" customWidth="1"/>
    <col min="221" max="221" width="42.375" style="9" bestFit="1" customWidth="1"/>
    <col min="222" max="222" width="53.375" style="9" bestFit="1" customWidth="1"/>
    <col min="223" max="223" width="63.625" style="9" bestFit="1" customWidth="1"/>
    <col min="224" max="224" width="48.125" style="9" bestFit="1" customWidth="1"/>
    <col min="225" max="225" width="26.625" style="9" bestFit="1" customWidth="1"/>
    <col min="226" max="226" width="32.375" style="9" bestFit="1" customWidth="1"/>
    <col min="227" max="227" width="34.875" style="9" bestFit="1" customWidth="1"/>
    <col min="228" max="228" width="55.375" style="9" bestFit="1" customWidth="1"/>
    <col min="229" max="229" width="51.375" style="9" bestFit="1" customWidth="1"/>
    <col min="230" max="230" width="52.625" style="9" bestFit="1" customWidth="1"/>
    <col min="231" max="231" width="32" style="9" bestFit="1" customWidth="1"/>
    <col min="232" max="232" width="28.625" style="9" bestFit="1" customWidth="1"/>
    <col min="233" max="233" width="39.125" style="9" bestFit="1" customWidth="1"/>
    <col min="234" max="234" width="44.625" style="9" bestFit="1" customWidth="1"/>
    <col min="235" max="235" width="60.625" style="9" bestFit="1" customWidth="1"/>
    <col min="236" max="236" width="55.5" style="9" bestFit="1" customWidth="1"/>
    <col min="237" max="237" width="59.125" style="9" bestFit="1" customWidth="1"/>
    <col min="238" max="238" width="62" style="9" bestFit="1" customWidth="1"/>
    <col min="239" max="239" width="56.125" style="9" bestFit="1" customWidth="1"/>
    <col min="240" max="240" width="72.5" style="9" bestFit="1" customWidth="1"/>
    <col min="241" max="241" width="77.625" style="9" bestFit="1" customWidth="1"/>
    <col min="242" max="242" width="43" style="9" bestFit="1" customWidth="1"/>
    <col min="243" max="243" width="51.125" style="9" bestFit="1" customWidth="1"/>
    <col min="244" max="244" width="53.875" style="9" bestFit="1" customWidth="1"/>
    <col min="245" max="245" width="53.125" style="9" bestFit="1" customWidth="1"/>
    <col min="246" max="246" width="59.5" style="9" bestFit="1" customWidth="1"/>
    <col min="247" max="247" width="50.875" style="9" bestFit="1" customWidth="1"/>
    <col min="248" max="248" width="51.5" style="9" bestFit="1" customWidth="1"/>
    <col min="249" max="249" width="63.375" style="9" bestFit="1" customWidth="1"/>
    <col min="250" max="250" width="61.125" style="9" bestFit="1" customWidth="1"/>
    <col min="251" max="251" width="44.125" style="9" bestFit="1" customWidth="1"/>
    <col min="252" max="252" width="55" style="9" bestFit="1" customWidth="1"/>
    <col min="253" max="253" width="57.375" style="9" bestFit="1" customWidth="1"/>
    <col min="254" max="254" width="68.125" style="9" bestFit="1" customWidth="1"/>
    <col min="255" max="255" width="59.5" style="9" bestFit="1" customWidth="1"/>
    <col min="256" max="256" width="62.5" style="9" bestFit="1" customWidth="1"/>
    <col min="257" max="257" width="59.375" style="9" bestFit="1" customWidth="1"/>
    <col min="258" max="258" width="54" style="9" bestFit="1" customWidth="1"/>
    <col min="259" max="259" width="6.875" style="9" bestFit="1" customWidth="1"/>
    <col min="260" max="260" width="30.125" style="9" bestFit="1" customWidth="1"/>
    <col min="261" max="261" width="28.5" style="9" bestFit="1" customWidth="1"/>
    <col min="262" max="262" width="60" style="9" bestFit="1" customWidth="1"/>
    <col min="263" max="263" width="78.125" style="9" bestFit="1" customWidth="1"/>
    <col min="264" max="264" width="67.875" style="9" bestFit="1" customWidth="1"/>
    <col min="265" max="265" width="73.875" style="9" bestFit="1" customWidth="1"/>
    <col min="266" max="266" width="68.875" style="9" bestFit="1" customWidth="1"/>
    <col min="267" max="267" width="70.875" style="9" bestFit="1" customWidth="1"/>
    <col min="268" max="268" width="81.375" style="9" bestFit="1" customWidth="1"/>
    <col min="269" max="269" width="76.5" style="9" bestFit="1" customWidth="1"/>
    <col min="270" max="270" width="78" style="9" bestFit="1" customWidth="1"/>
    <col min="271" max="271" width="88.875" style="9" bestFit="1" customWidth="1"/>
    <col min="272" max="272" width="67.375" style="9" bestFit="1" customWidth="1"/>
    <col min="273" max="273" width="36.875" style="9" bestFit="1" customWidth="1"/>
    <col min="274" max="274" width="49.125" style="9" bestFit="1" customWidth="1"/>
    <col min="275" max="275" width="50" style="9" bestFit="1" customWidth="1"/>
    <col min="276" max="276" width="51.125" style="9" bestFit="1" customWidth="1"/>
    <col min="277" max="277" width="53.125" style="9" bestFit="1" customWidth="1"/>
    <col min="278" max="278" width="58.5" style="9" bestFit="1" customWidth="1"/>
    <col min="279" max="279" width="48.625" style="9" bestFit="1" customWidth="1"/>
    <col min="280" max="280" width="51.125" style="9" bestFit="1" customWidth="1"/>
    <col min="281" max="281" width="53.375" style="9" bestFit="1" customWidth="1"/>
    <col min="282" max="282" width="51.625" style="9" bestFit="1" customWidth="1"/>
    <col min="283" max="283" width="48.125" style="9" bestFit="1" customWidth="1"/>
    <col min="284" max="284" width="51.875" style="9" bestFit="1" customWidth="1"/>
    <col min="285" max="285" width="66.125" style="9" bestFit="1" customWidth="1"/>
    <col min="286" max="286" width="75.5" style="9" bestFit="1" customWidth="1"/>
    <col min="287" max="287" width="74.875" style="9" bestFit="1" customWidth="1"/>
    <col min="288" max="288" width="65.125" style="9" bestFit="1" customWidth="1"/>
    <col min="289" max="289" width="54.625" style="9" bestFit="1" customWidth="1"/>
    <col min="290" max="290" width="68.375" style="9" bestFit="1" customWidth="1"/>
    <col min="291" max="291" width="77.5" style="9" bestFit="1" customWidth="1"/>
    <col min="292" max="292" width="80.875" style="9" bestFit="1" customWidth="1"/>
    <col min="293" max="293" width="40.875" style="9" bestFit="1" customWidth="1"/>
    <col min="294" max="294" width="60.5" style="9" bestFit="1" customWidth="1"/>
    <col min="295" max="295" width="73.875" style="9" bestFit="1" customWidth="1"/>
    <col min="296" max="296" width="76.125" style="9" bestFit="1" customWidth="1"/>
    <col min="297" max="297" width="73" style="9" bestFit="1" customWidth="1"/>
    <col min="298" max="298" width="61.625" style="9" bestFit="1" customWidth="1"/>
    <col min="299" max="299" width="51.125" style="9" bestFit="1" customWidth="1"/>
    <col min="300" max="300" width="60.5" style="9" bestFit="1" customWidth="1"/>
    <col min="301" max="301" width="60.875" style="9" bestFit="1" customWidth="1"/>
    <col min="302" max="302" width="57.875" style="9" bestFit="1" customWidth="1"/>
    <col min="303" max="303" width="57.125" style="9" bestFit="1" customWidth="1"/>
    <col min="304" max="304" width="65.5" style="9" bestFit="1" customWidth="1"/>
    <col min="305" max="305" width="63.625" style="9" bestFit="1" customWidth="1"/>
    <col min="306" max="306" width="65.5" style="9" bestFit="1" customWidth="1"/>
    <col min="307" max="307" width="69.5" style="9" bestFit="1" customWidth="1"/>
    <col min="308" max="308" width="43.5" style="9" bestFit="1" customWidth="1"/>
    <col min="309" max="309" width="58.5" style="9" bestFit="1" customWidth="1"/>
    <col min="310" max="310" width="69.625" style="9" bestFit="1" customWidth="1"/>
    <col min="311" max="311" width="69.875" style="9" bestFit="1" customWidth="1"/>
    <col min="312" max="312" width="75.875" style="9" bestFit="1" customWidth="1"/>
    <col min="313" max="313" width="72.125" style="9" bestFit="1" customWidth="1"/>
    <col min="314" max="314" width="65.375" style="9" bestFit="1" customWidth="1"/>
    <col min="315" max="315" width="51.375" style="9" bestFit="1" customWidth="1"/>
    <col min="316" max="316" width="60.125" style="9" bestFit="1" customWidth="1"/>
    <col min="317" max="317" width="69.875" style="9" bestFit="1" customWidth="1"/>
    <col min="318" max="318" width="64.125" style="9" bestFit="1" customWidth="1"/>
    <col min="319" max="319" width="47.5" style="9" bestFit="1" customWidth="1"/>
    <col min="320" max="320" width="55.875" style="9" bestFit="1" customWidth="1"/>
    <col min="321" max="321" width="61.375" style="9" bestFit="1" customWidth="1"/>
    <col min="322" max="322" width="81.625" style="9" bestFit="1" customWidth="1"/>
    <col min="323" max="323" width="75.125" style="9" bestFit="1" customWidth="1"/>
    <col min="324" max="324" width="63" style="9" bestFit="1" customWidth="1"/>
    <col min="325" max="325" width="43" style="9" bestFit="1" customWidth="1"/>
    <col min="326" max="326" width="32.375" style="9" bestFit="1" customWidth="1"/>
    <col min="327" max="327" width="23.5" style="9" bestFit="1" customWidth="1"/>
    <col min="328" max="328" width="42.125" style="9" bestFit="1" customWidth="1"/>
    <col min="329" max="329" width="51.5" style="9" bestFit="1" customWidth="1"/>
    <col min="330" max="330" width="64.625" style="9" bestFit="1" customWidth="1"/>
    <col min="331" max="331" width="58" style="9" bestFit="1" customWidth="1"/>
    <col min="332" max="332" width="61.125" style="9" bestFit="1" customWidth="1"/>
    <col min="333" max="333" width="64.5" style="9" bestFit="1" customWidth="1"/>
    <col min="334" max="334" width="60.5" style="9" bestFit="1" customWidth="1"/>
    <col min="335" max="335" width="62.125" style="9" bestFit="1" customWidth="1"/>
    <col min="336" max="336" width="61" style="9" bestFit="1" customWidth="1"/>
    <col min="337" max="337" width="56.375" style="9" bestFit="1" customWidth="1"/>
    <col min="338" max="338" width="24" style="9" bestFit="1" customWidth="1"/>
    <col min="339" max="339" width="27.875" style="9" bestFit="1" customWidth="1"/>
    <col min="340" max="340" width="37.625" style="9" bestFit="1" customWidth="1"/>
    <col min="341" max="341" width="48.625" style="9" bestFit="1" customWidth="1"/>
    <col min="342" max="342" width="44.875" style="9" bestFit="1" customWidth="1"/>
    <col min="343" max="343" width="40.625" style="9" bestFit="1" customWidth="1"/>
    <col min="344" max="344" width="61.875" style="9" bestFit="1" customWidth="1"/>
    <col min="345" max="345" width="55.625" style="9" bestFit="1" customWidth="1"/>
    <col min="346" max="346" width="54.125" style="9" bestFit="1" customWidth="1"/>
    <col min="347" max="347" width="61.125" style="9" bestFit="1" customWidth="1"/>
    <col min="348" max="348" width="24.375" style="9" bestFit="1" customWidth="1"/>
    <col min="349" max="349" width="36.5" style="9" bestFit="1" customWidth="1"/>
    <col min="350" max="350" width="36.625" style="9" bestFit="1" customWidth="1"/>
    <col min="351" max="351" width="35.125" style="9" bestFit="1" customWidth="1"/>
    <col min="352" max="352" width="37.125" style="9" bestFit="1" customWidth="1"/>
    <col min="353" max="353" width="42" style="9" bestFit="1" customWidth="1"/>
    <col min="354" max="354" width="39.5" style="9" bestFit="1" customWidth="1"/>
    <col min="355" max="355" width="40.875" style="9" bestFit="1" customWidth="1"/>
    <col min="356" max="356" width="40" style="9" bestFit="1" customWidth="1"/>
    <col min="357" max="357" width="33.5" style="9" bestFit="1" customWidth="1"/>
    <col min="358" max="358" width="48.625" style="9" bestFit="1" customWidth="1"/>
    <col min="359" max="359" width="37.5" style="9" bestFit="1" customWidth="1"/>
    <col min="360" max="360" width="36.875" style="9" bestFit="1" customWidth="1"/>
    <col min="361" max="361" width="38" style="9" bestFit="1" customWidth="1"/>
    <col min="362" max="362" width="41" style="9" bestFit="1" customWidth="1"/>
    <col min="363" max="363" width="35" style="9" bestFit="1" customWidth="1"/>
    <col min="364" max="364" width="49.125" style="9" bestFit="1" customWidth="1"/>
    <col min="365" max="365" width="34.125" style="9" bestFit="1" customWidth="1"/>
    <col min="366" max="366" width="39.125" style="9" bestFit="1" customWidth="1"/>
    <col min="367" max="367" width="36.5" style="9" bestFit="1" customWidth="1"/>
    <col min="368" max="368" width="35.5" style="9" bestFit="1" customWidth="1"/>
    <col min="369" max="369" width="34.625" style="9" bestFit="1" customWidth="1"/>
    <col min="370" max="370" width="38.125" style="9" bestFit="1" customWidth="1"/>
    <col min="371" max="371" width="34.875" style="9" bestFit="1" customWidth="1"/>
    <col min="372" max="372" width="34.5" style="9" bestFit="1" customWidth="1"/>
    <col min="373" max="373" width="39.875" style="9" bestFit="1" customWidth="1"/>
    <col min="374" max="374" width="40.875" style="9" bestFit="1" customWidth="1"/>
    <col min="375" max="375" width="32.625" style="9" bestFit="1" customWidth="1"/>
    <col min="376" max="376" width="53" style="9" bestFit="1" customWidth="1"/>
    <col min="377" max="377" width="53.625" style="9" bestFit="1" customWidth="1"/>
    <col min="378" max="378" width="32.875" style="9" bestFit="1" customWidth="1"/>
    <col min="379" max="379" width="29.375" style="9" bestFit="1" customWidth="1"/>
    <col min="380" max="380" width="41.375" style="9" bestFit="1" customWidth="1"/>
    <col min="381" max="381" width="54.375" style="9" bestFit="1" customWidth="1"/>
    <col min="382" max="382" width="52.625" style="9" bestFit="1" customWidth="1"/>
    <col min="383" max="383" width="50.5" style="9" bestFit="1" customWidth="1"/>
    <col min="384" max="384" width="40.875" style="9" bestFit="1" customWidth="1"/>
    <col min="385" max="385" width="40.5" style="9" bestFit="1" customWidth="1"/>
    <col min="386" max="386" width="24" style="9" bestFit="1" customWidth="1"/>
    <col min="387" max="387" width="41" style="9" bestFit="1" customWidth="1"/>
    <col min="388" max="388" width="56.125" style="9" bestFit="1" customWidth="1"/>
    <col min="389" max="389" width="50" style="9" bestFit="1" customWidth="1"/>
    <col min="390" max="390" width="66.375" style="9" bestFit="1" customWidth="1"/>
    <col min="391" max="391" width="65.625" style="9" bestFit="1" customWidth="1"/>
    <col min="392" max="392" width="51.125" style="9" bestFit="1" customWidth="1"/>
    <col min="393" max="393" width="41" style="9" bestFit="1" customWidth="1"/>
    <col min="394" max="394" width="67.125" style="9" bestFit="1" customWidth="1"/>
    <col min="395" max="395" width="64.125" style="9" bestFit="1" customWidth="1"/>
    <col min="396" max="396" width="47.5" style="9" bestFit="1" customWidth="1"/>
    <col min="397" max="397" width="70.375" style="9" bestFit="1" customWidth="1"/>
    <col min="398" max="398" width="62.125" style="9" bestFit="1" customWidth="1"/>
    <col min="399" max="399" width="38.875" style="9" bestFit="1" customWidth="1"/>
    <col min="400" max="400" width="50.875" style="9" bestFit="1" customWidth="1"/>
    <col min="401" max="401" width="54.875" style="9" bestFit="1" customWidth="1"/>
    <col min="402" max="402" width="19" style="9" bestFit="1" customWidth="1"/>
    <col min="403" max="403" width="35.125" style="9" bestFit="1" customWidth="1"/>
    <col min="404" max="404" width="31.5" style="9" bestFit="1" customWidth="1"/>
    <col min="405" max="405" width="32.625" style="9" bestFit="1" customWidth="1"/>
    <col min="406" max="406" width="29.375" style="9" bestFit="1" customWidth="1"/>
    <col min="407" max="407" width="47.5" style="9" bestFit="1" customWidth="1"/>
    <col min="408" max="408" width="40.875" style="9" bestFit="1" customWidth="1"/>
    <col min="409" max="409" width="38.125" style="9" bestFit="1" customWidth="1"/>
    <col min="410" max="410" width="41.625" style="9" bestFit="1" customWidth="1"/>
    <col min="411" max="411" width="44.125" style="9" bestFit="1" customWidth="1"/>
    <col min="412" max="412" width="51.625" style="9" bestFit="1" customWidth="1"/>
    <col min="413" max="413" width="41" style="9" bestFit="1" customWidth="1"/>
    <col min="414" max="414" width="40.375" style="9" bestFit="1" customWidth="1"/>
    <col min="415" max="415" width="19.5" style="9" bestFit="1" customWidth="1"/>
    <col min="416" max="416" width="46.875" style="9" bestFit="1" customWidth="1"/>
    <col min="417" max="417" width="39.375" style="9" bestFit="1" customWidth="1"/>
    <col min="418" max="418" width="32.625" style="9" bestFit="1" customWidth="1"/>
    <col min="419" max="419" width="38.125" style="9" bestFit="1" customWidth="1"/>
    <col min="420" max="420" width="34" style="9" bestFit="1" customWidth="1"/>
    <col min="421" max="421" width="42.625" style="9" bestFit="1" customWidth="1"/>
    <col min="422" max="422" width="43.5" style="9" bestFit="1" customWidth="1"/>
    <col min="423" max="423" width="42.375" style="9" bestFit="1" customWidth="1"/>
    <col min="424" max="424" width="51.5" style="9" bestFit="1" customWidth="1"/>
    <col min="425" max="425" width="52.125" style="9" bestFit="1" customWidth="1"/>
    <col min="426" max="426" width="70" style="9" bestFit="1" customWidth="1"/>
    <col min="427" max="427" width="60.875" style="9" bestFit="1" customWidth="1"/>
    <col min="428" max="428" width="62.625" style="9" bestFit="1" customWidth="1"/>
    <col min="429" max="429" width="20.375" style="9" bestFit="1" customWidth="1"/>
    <col min="430" max="430" width="35.125" style="9" bestFit="1" customWidth="1"/>
    <col min="431" max="431" width="40.875" style="9" bestFit="1" customWidth="1"/>
    <col min="432" max="432" width="34.375" style="9" bestFit="1" customWidth="1"/>
    <col min="433" max="433" width="32.875" style="9" bestFit="1" customWidth="1"/>
    <col min="434" max="434" width="50.375" style="9" bestFit="1" customWidth="1"/>
    <col min="435" max="435" width="29.125" style="9" bestFit="1" customWidth="1"/>
    <col min="436" max="436" width="38.375" style="9" bestFit="1" customWidth="1"/>
    <col min="437" max="437" width="39.125" style="9" bestFit="1" customWidth="1"/>
    <col min="438" max="438" width="44.125" style="9" bestFit="1" customWidth="1"/>
    <col min="439" max="439" width="56" style="9" bestFit="1" customWidth="1"/>
    <col min="440" max="440" width="79.375" style="9" bestFit="1" customWidth="1"/>
    <col min="441" max="441" width="69" style="9" bestFit="1" customWidth="1"/>
    <col min="442" max="442" width="42.625" style="9" bestFit="1" customWidth="1"/>
    <col min="443" max="443" width="70" style="9" bestFit="1" customWidth="1"/>
    <col min="444" max="444" width="69.375" style="9" bestFit="1" customWidth="1"/>
    <col min="445" max="445" width="54.625" style="9" bestFit="1" customWidth="1"/>
    <col min="446" max="446" width="35.875" style="9" bestFit="1" customWidth="1"/>
    <col min="447" max="447" width="12.5" style="9" bestFit="1" customWidth="1"/>
    <col min="448" max="448" width="30.375" style="9" bestFit="1" customWidth="1"/>
    <col min="449" max="449" width="45.625" style="9" bestFit="1" customWidth="1"/>
    <col min="450" max="450" width="52" style="9" bestFit="1" customWidth="1"/>
    <col min="451" max="451" width="47.375" style="9" bestFit="1" customWidth="1"/>
    <col min="452" max="452" width="46.5" style="9" bestFit="1" customWidth="1"/>
    <col min="453" max="453" width="43.5" style="9" bestFit="1" customWidth="1"/>
    <col min="454" max="454" width="44.625" style="9" bestFit="1" customWidth="1"/>
    <col min="455" max="455" width="45.625" style="9" bestFit="1" customWidth="1"/>
    <col min="456" max="456" width="47.125" style="9" bestFit="1" customWidth="1"/>
    <col min="457" max="457" width="45.125" style="9" bestFit="1" customWidth="1"/>
    <col min="458" max="458" width="42.375" style="9" bestFit="1" customWidth="1"/>
    <col min="459" max="459" width="56" style="9" bestFit="1" customWidth="1"/>
    <col min="460" max="460" width="57" style="9" bestFit="1" customWidth="1"/>
    <col min="461" max="461" width="29.875" style="9" bestFit="1" customWidth="1"/>
    <col min="462" max="462" width="43" style="9" bestFit="1" customWidth="1"/>
    <col min="463" max="463" width="40.875" style="9" bestFit="1" customWidth="1"/>
    <col min="464" max="464" width="50" style="9" bestFit="1" customWidth="1"/>
    <col min="465" max="465" width="61" style="9" bestFit="1" customWidth="1"/>
    <col min="466" max="466" width="64" style="9" bestFit="1" customWidth="1"/>
    <col min="467" max="467" width="56.875" style="9" bestFit="1" customWidth="1"/>
    <col min="468" max="468" width="48" style="9" bestFit="1" customWidth="1"/>
    <col min="469" max="469" width="61.5" style="9" bestFit="1" customWidth="1"/>
    <col min="470" max="470" width="44.625" style="9" bestFit="1" customWidth="1"/>
    <col min="471" max="471" width="25.125" style="9" bestFit="1" customWidth="1"/>
    <col min="472" max="472" width="43.125" style="9" bestFit="1" customWidth="1"/>
    <col min="473" max="473" width="37" style="9" bestFit="1" customWidth="1"/>
    <col min="474" max="474" width="24.375" style="9" bestFit="1" customWidth="1"/>
    <col min="475" max="475" width="38" style="9" bestFit="1" customWidth="1"/>
    <col min="476" max="476" width="40.125" style="9" bestFit="1" customWidth="1"/>
    <col min="477" max="477" width="54.875" style="9" bestFit="1" customWidth="1"/>
    <col min="478" max="478" width="46.125" style="9" bestFit="1" customWidth="1"/>
    <col min="479" max="479" width="37.125" style="9" bestFit="1" customWidth="1"/>
    <col min="480" max="480" width="41" style="9" bestFit="1" customWidth="1"/>
    <col min="481" max="481" width="43.125" style="9" bestFit="1" customWidth="1"/>
    <col min="482" max="482" width="36.125" style="9" bestFit="1" customWidth="1"/>
    <col min="483" max="483" width="14.375" style="9" bestFit="1" customWidth="1"/>
    <col min="484" max="484" width="36.625" style="9" bestFit="1" customWidth="1"/>
    <col min="485" max="485" width="45.625" style="9" bestFit="1" customWidth="1"/>
    <col min="486" max="486" width="57.875" style="9" bestFit="1" customWidth="1"/>
    <col min="487" max="487" width="51.875" style="9" bestFit="1" customWidth="1"/>
    <col min="488" max="488" width="54.125" style="9" bestFit="1" customWidth="1"/>
    <col min="489" max="489" width="50.125" style="9" bestFit="1" customWidth="1"/>
    <col min="490" max="490" width="52" style="9" bestFit="1" customWidth="1"/>
    <col min="491" max="491" width="63.375" style="9" bestFit="1" customWidth="1"/>
    <col min="492" max="492" width="65.125" style="9" bestFit="1" customWidth="1"/>
    <col min="493" max="493" width="65.375" style="9" bestFit="1" customWidth="1"/>
    <col min="494" max="494" width="28.625" style="9" bestFit="1" customWidth="1"/>
    <col min="495" max="495" width="48.375" style="9" bestFit="1" customWidth="1"/>
    <col min="496" max="496" width="41.5" style="9" bestFit="1" customWidth="1"/>
    <col min="497" max="497" width="51.125" style="9" bestFit="1" customWidth="1"/>
    <col min="498" max="498" width="51.625" style="9" bestFit="1" customWidth="1"/>
    <col min="499" max="499" width="59.125" style="9" bestFit="1" customWidth="1"/>
    <col min="500" max="500" width="58.375" style="9" bestFit="1" customWidth="1"/>
    <col min="501" max="501" width="47.875" style="9" bestFit="1" customWidth="1"/>
    <col min="502" max="502" width="46" style="9" bestFit="1" customWidth="1"/>
    <col min="503" max="503" width="52.5" style="9" bestFit="1" customWidth="1"/>
    <col min="504" max="504" width="60.875" style="9" bestFit="1" customWidth="1"/>
    <col min="505" max="505" width="45" style="9" bestFit="1" customWidth="1"/>
    <col min="506" max="506" width="48.5" style="9" bestFit="1" customWidth="1"/>
    <col min="507" max="507" width="39.625" style="9" bestFit="1" customWidth="1"/>
    <col min="508" max="508" width="40.875" style="9" bestFit="1" customWidth="1"/>
    <col min="509" max="509" width="26.125" style="9" bestFit="1" customWidth="1"/>
    <col min="510" max="510" width="54.875" style="9" bestFit="1" customWidth="1"/>
    <col min="511" max="511" width="53.125" style="9" bestFit="1" customWidth="1"/>
    <col min="512" max="512" width="48.625" style="9" bestFit="1" customWidth="1"/>
    <col min="513" max="513" width="59.5" style="9" bestFit="1" customWidth="1"/>
    <col min="514" max="514" width="30.5" style="9" bestFit="1" customWidth="1"/>
    <col min="515" max="515" width="50.375" style="9" bestFit="1" customWidth="1"/>
    <col min="516" max="516" width="57.625" style="9" bestFit="1" customWidth="1"/>
    <col min="517" max="517" width="64.375" style="9" bestFit="1" customWidth="1"/>
    <col min="518" max="518" width="43.875" style="9" bestFit="1" customWidth="1"/>
    <col min="519" max="519" width="45.875" style="9" bestFit="1" customWidth="1"/>
    <col min="520" max="520" width="48.5" style="9" bestFit="1" customWidth="1"/>
    <col min="521" max="521" width="64.875" style="9" bestFit="1" customWidth="1"/>
    <col min="522" max="522" width="60.625" style="9" bestFit="1" customWidth="1"/>
    <col min="523" max="523" width="49.375" style="9" bestFit="1" customWidth="1"/>
    <col min="524" max="524" width="39" style="9" bestFit="1" customWidth="1"/>
    <col min="525" max="525" width="55.625" style="9" bestFit="1" customWidth="1"/>
    <col min="526" max="526" width="54.625" style="9" bestFit="1" customWidth="1"/>
    <col min="527" max="527" width="69" style="9" bestFit="1" customWidth="1"/>
    <col min="528" max="528" width="72" style="9" bestFit="1" customWidth="1"/>
    <col min="529" max="529" width="67.875" style="9" bestFit="1" customWidth="1"/>
    <col min="530" max="530" width="81.375" style="9" bestFit="1" customWidth="1"/>
    <col min="531" max="531" width="78" style="9" bestFit="1" customWidth="1"/>
    <col min="532" max="532" width="51.125" style="9" bestFit="1" customWidth="1"/>
    <col min="533" max="533" width="65.5" style="9" bestFit="1" customWidth="1"/>
    <col min="534" max="534" width="69.5" style="9" bestFit="1" customWidth="1"/>
    <col min="535" max="535" width="70.375" style="9" bestFit="1" customWidth="1"/>
    <col min="536" max="536" width="52.625" style="9" bestFit="1" customWidth="1"/>
    <col min="537" max="537" width="56.625" style="9" bestFit="1" customWidth="1"/>
    <col min="538" max="538" width="89.5" style="9" bestFit="1" customWidth="1"/>
    <col min="539" max="539" width="69.875" style="9" bestFit="1" customWidth="1"/>
    <col min="540" max="540" width="87.875" style="9" bestFit="1" customWidth="1"/>
    <col min="541" max="541" width="79.625" style="9" bestFit="1" customWidth="1"/>
    <col min="542" max="542" width="68.5" style="9" bestFit="1" customWidth="1"/>
    <col min="543" max="543" width="75.375" style="9" bestFit="1" customWidth="1"/>
    <col min="544" max="544" width="64.625" style="9" bestFit="1" customWidth="1"/>
    <col min="545" max="545" width="38.5" style="9" bestFit="1" customWidth="1"/>
    <col min="546" max="546" width="55.125" style="9" bestFit="1" customWidth="1"/>
    <col min="547" max="547" width="55.5" style="9" bestFit="1" customWidth="1"/>
    <col min="548" max="548" width="56.125" style="9" bestFit="1" customWidth="1"/>
    <col min="549" max="549" width="52.875" style="9" bestFit="1" customWidth="1"/>
    <col min="550" max="550" width="55.375" style="9" bestFit="1" customWidth="1"/>
    <col min="551" max="551" width="32.625" style="9" bestFit="1" customWidth="1"/>
    <col min="552" max="552" width="47.375" style="9" bestFit="1" customWidth="1"/>
    <col min="553" max="553" width="58.625" style="9" bestFit="1" customWidth="1"/>
    <col min="554" max="554" width="59.875" style="9" bestFit="1" customWidth="1"/>
    <col min="555" max="555" width="78.875" style="9" bestFit="1" customWidth="1"/>
    <col min="556" max="556" width="75.125" style="9" bestFit="1" customWidth="1"/>
    <col min="557" max="557" width="49.5" style="9" bestFit="1" customWidth="1"/>
    <col min="558" max="558" width="48.625" style="9" bestFit="1" customWidth="1"/>
    <col min="559" max="559" width="72.375" style="9" bestFit="1" customWidth="1"/>
    <col min="560" max="560" width="74.375" style="9" bestFit="1" customWidth="1"/>
    <col min="561" max="561" width="69" style="9" bestFit="1" customWidth="1"/>
    <col min="562" max="562" width="48.625" style="9" bestFit="1" customWidth="1"/>
    <col min="563" max="563" width="46.625" style="9" bestFit="1" customWidth="1"/>
    <col min="564" max="564" width="29" style="9" bestFit="1" customWidth="1"/>
    <col min="565" max="565" width="49.875" style="9" bestFit="1" customWidth="1"/>
    <col min="566" max="566" width="56.5" style="9" bestFit="1" customWidth="1"/>
    <col min="567" max="567" width="63.125" style="9" bestFit="1" customWidth="1"/>
    <col min="568" max="568" width="60.125" style="9" bestFit="1" customWidth="1"/>
    <col min="569" max="569" width="56.375" style="9" bestFit="1" customWidth="1"/>
    <col min="570" max="570" width="57.125" style="9" bestFit="1" customWidth="1"/>
    <col min="571" max="571" width="66.625" style="9" bestFit="1" customWidth="1"/>
    <col min="572" max="572" width="79.125" style="9" bestFit="1" customWidth="1"/>
    <col min="573" max="573" width="84" style="9" bestFit="1" customWidth="1"/>
    <col min="574" max="574" width="78.375" style="9" bestFit="1" customWidth="1"/>
    <col min="575" max="575" width="64.875" style="9" bestFit="1" customWidth="1"/>
    <col min="576" max="576" width="84.875" style="9" bestFit="1" customWidth="1"/>
    <col min="577" max="577" width="101.875" style="9" bestFit="1" customWidth="1"/>
    <col min="578" max="578" width="104.375" style="9" bestFit="1" customWidth="1"/>
    <col min="579" max="579" width="100.875" style="9" bestFit="1" customWidth="1"/>
    <col min="580" max="580" width="112.625" style="9" bestFit="1" customWidth="1"/>
    <col min="581" max="581" width="110" style="9" bestFit="1" customWidth="1"/>
    <col min="582" max="582" width="104.625" style="9" bestFit="1" customWidth="1"/>
    <col min="583" max="583" width="113.875" style="9" bestFit="1" customWidth="1"/>
    <col min="584" max="584" width="101.5" style="9" bestFit="1" customWidth="1"/>
    <col min="585" max="585" width="111.375" style="9" bestFit="1" customWidth="1"/>
    <col min="586" max="586" width="103.5" style="9" bestFit="1" customWidth="1"/>
    <col min="587" max="587" width="101.125" style="9" bestFit="1" customWidth="1"/>
    <col min="588" max="588" width="82" style="9" bestFit="1" customWidth="1"/>
    <col min="589" max="589" width="84" style="9" bestFit="1" customWidth="1"/>
    <col min="590" max="590" width="107" style="9" bestFit="1" customWidth="1"/>
    <col min="591" max="591" width="93.375" style="9" bestFit="1" customWidth="1"/>
    <col min="592" max="592" width="106" style="9" bestFit="1" customWidth="1"/>
    <col min="593" max="593" width="102.5" style="9" bestFit="1" customWidth="1"/>
    <col min="594" max="594" width="38" style="9" bestFit="1" customWidth="1"/>
    <col min="595" max="595" width="55.125" style="9" bestFit="1" customWidth="1"/>
    <col min="596" max="596" width="66" style="9" bestFit="1" customWidth="1"/>
    <col min="597" max="597" width="82.625" style="9" bestFit="1" customWidth="1"/>
    <col min="598" max="598" width="85.375" style="9" bestFit="1" customWidth="1"/>
    <col min="599" max="599" width="57.625" style="9" bestFit="1" customWidth="1"/>
    <col min="600" max="600" width="52.125" style="9" bestFit="1" customWidth="1"/>
    <col min="601" max="601" width="68.5" style="9" bestFit="1" customWidth="1"/>
    <col min="602" max="602" width="50.875" style="9" bestFit="1" customWidth="1"/>
    <col min="603" max="603" width="78.625" style="9" bestFit="1" customWidth="1"/>
    <col min="604" max="604" width="67.625" style="9" bestFit="1" customWidth="1"/>
    <col min="605" max="605" width="80.5" style="9" bestFit="1" customWidth="1"/>
    <col min="606" max="606" width="85" style="9" bestFit="1" customWidth="1"/>
    <col min="607" max="607" width="64" style="9" bestFit="1" customWidth="1"/>
    <col min="608" max="608" width="55" style="9" bestFit="1" customWidth="1"/>
    <col min="609" max="609" width="65.875" style="9" bestFit="1" customWidth="1"/>
    <col min="610" max="610" width="85" style="9" bestFit="1" customWidth="1"/>
    <col min="611" max="611" width="82.625" style="9" bestFit="1" customWidth="1"/>
    <col min="612" max="612" width="87.875" style="9" bestFit="1" customWidth="1"/>
    <col min="613" max="613" width="83.5" style="9" bestFit="1" customWidth="1"/>
    <col min="614" max="614" width="87.625" style="9" bestFit="1" customWidth="1"/>
    <col min="615" max="615" width="81.625" style="9" bestFit="1" customWidth="1"/>
    <col min="616" max="616" width="65.625" style="9" bestFit="1" customWidth="1"/>
    <col min="617" max="617" width="20" style="9" bestFit="1" customWidth="1"/>
    <col min="618" max="618" width="40.625" style="9" bestFit="1" customWidth="1"/>
    <col min="619" max="619" width="56.125" style="9" bestFit="1" customWidth="1"/>
    <col min="620" max="620" width="33.375" style="9" bestFit="1" customWidth="1"/>
    <col min="621" max="621" width="44.125" style="9" bestFit="1" customWidth="1"/>
    <col min="622" max="622" width="50.5" style="9" bestFit="1" customWidth="1"/>
    <col min="623" max="623" width="41" style="9" bestFit="1" customWidth="1"/>
    <col min="624" max="624" width="48.625" style="9" bestFit="1" customWidth="1"/>
    <col min="625" max="625" width="61.375" style="9" bestFit="1" customWidth="1"/>
    <col min="626" max="626" width="76.5" style="9" bestFit="1" customWidth="1"/>
    <col min="627" max="627" width="74.5" style="9" bestFit="1" customWidth="1"/>
    <col min="628" max="628" width="72.125" style="9" bestFit="1" customWidth="1"/>
    <col min="629" max="629" width="77.625" style="9" bestFit="1" customWidth="1"/>
    <col min="630" max="630" width="65.875" style="9" bestFit="1" customWidth="1"/>
    <col min="631" max="631" width="42.125" style="9" bestFit="1" customWidth="1"/>
    <col min="632" max="632" width="48.125" style="9" bestFit="1" customWidth="1"/>
    <col min="633" max="633" width="12" style="9" bestFit="1" customWidth="1"/>
    <col min="634" max="634" width="23.125" style="9" bestFit="1" customWidth="1"/>
    <col min="635" max="635" width="40" style="9" bestFit="1" customWidth="1"/>
    <col min="636" max="636" width="32.5" style="9" bestFit="1" customWidth="1"/>
    <col min="637" max="637" width="50" style="9" bestFit="1" customWidth="1"/>
    <col min="638" max="638" width="49.875" style="9" bestFit="1" customWidth="1"/>
    <col min="639" max="639" width="52.625" style="9" bestFit="1" customWidth="1"/>
    <col min="640" max="640" width="61.5" style="9" bestFit="1" customWidth="1"/>
    <col min="641" max="641" width="37.625" style="9" bestFit="1" customWidth="1"/>
    <col min="642" max="642" width="40.875" style="9" bestFit="1" customWidth="1"/>
    <col min="643" max="643" width="34.5" style="9" bestFit="1" customWidth="1"/>
    <col min="644" max="644" width="36.625" style="9" bestFit="1" customWidth="1"/>
    <col min="645" max="645" width="74.375" style="9" bestFit="1" customWidth="1"/>
    <col min="646" max="646" width="79.5" style="9" bestFit="1" customWidth="1"/>
    <col min="647" max="647" width="28" style="9" bestFit="1" customWidth="1"/>
    <col min="648" max="648" width="40.375" style="9" bestFit="1" customWidth="1"/>
    <col min="649" max="649" width="44.375" style="9" bestFit="1" customWidth="1"/>
    <col min="650" max="650" width="53.125" style="9" bestFit="1" customWidth="1"/>
    <col min="651" max="651" width="41.625" style="9" bestFit="1" customWidth="1"/>
    <col min="652" max="652" width="53" style="9" bestFit="1" customWidth="1"/>
    <col min="653" max="653" width="44.125" style="9" bestFit="1" customWidth="1"/>
    <col min="654" max="654" width="31.625" style="9" bestFit="1" customWidth="1"/>
    <col min="655" max="655" width="39.375" style="9" bestFit="1" customWidth="1"/>
    <col min="656" max="656" width="53" style="9" bestFit="1" customWidth="1"/>
    <col min="657" max="657" width="45.125" style="9" bestFit="1" customWidth="1"/>
    <col min="658" max="658" width="44" style="9" bestFit="1" customWidth="1"/>
    <col min="659" max="659" width="45.375" style="9" bestFit="1" customWidth="1"/>
    <col min="660" max="660" width="54" style="9" bestFit="1" customWidth="1"/>
    <col min="661" max="661" width="24.375" style="9" bestFit="1" customWidth="1"/>
    <col min="662" max="662" width="25.5" style="9" bestFit="1" customWidth="1"/>
    <col min="663" max="663" width="47.375" style="9" bestFit="1" customWidth="1"/>
    <col min="664" max="664" width="40.125" style="9" bestFit="1" customWidth="1"/>
    <col min="665" max="665" width="43.375" style="9" bestFit="1" customWidth="1"/>
    <col min="666" max="666" width="40.5" style="9" bestFit="1" customWidth="1"/>
    <col min="667" max="667" width="39.375" style="9" bestFit="1" customWidth="1"/>
    <col min="668" max="668" width="36.875" style="9" bestFit="1" customWidth="1"/>
    <col min="669" max="669" width="11.875" style="9" bestFit="1" customWidth="1"/>
    <col min="670" max="670" width="28.5" style="9" bestFit="1" customWidth="1"/>
    <col min="671" max="671" width="37" style="9" bestFit="1" customWidth="1"/>
    <col min="672" max="672" width="40" style="9" bestFit="1" customWidth="1"/>
    <col min="673" max="673" width="54.625" style="9" bestFit="1" customWidth="1"/>
    <col min="674" max="674" width="40" style="9" bestFit="1" customWidth="1"/>
    <col min="675" max="675" width="36.125" style="9" bestFit="1" customWidth="1"/>
    <col min="676" max="676" width="41.125" style="9" bestFit="1" customWidth="1"/>
    <col min="677" max="677" width="31.375" style="9" bestFit="1" customWidth="1"/>
    <col min="678" max="678" width="42.625" style="9" bestFit="1" customWidth="1"/>
    <col min="679" max="679" width="42.875" style="9" bestFit="1" customWidth="1"/>
    <col min="680" max="680" width="55.5" style="9" bestFit="1" customWidth="1"/>
    <col min="681" max="681" width="46.875" style="9" bestFit="1" customWidth="1"/>
    <col min="682" max="682" width="35" style="9" bestFit="1" customWidth="1"/>
    <col min="683" max="683" width="51.625" style="9" bestFit="1" customWidth="1"/>
    <col min="684" max="684" width="51.5" style="9" bestFit="1" customWidth="1"/>
    <col min="685" max="685" width="52.375" style="9" bestFit="1" customWidth="1"/>
    <col min="686" max="686" width="54.5" style="9" bestFit="1" customWidth="1"/>
    <col min="687" max="687" width="59.125" style="9" bestFit="1" customWidth="1"/>
    <col min="688" max="688" width="55" style="9" bestFit="1" customWidth="1"/>
    <col min="689" max="689" width="19.125" style="9" bestFit="1" customWidth="1"/>
    <col min="690" max="690" width="34.125" style="9" bestFit="1" customWidth="1"/>
    <col min="691" max="691" width="32.125" style="9" bestFit="1" customWidth="1"/>
    <col min="692" max="692" width="28.125" style="9" bestFit="1" customWidth="1"/>
    <col min="693" max="693" width="41.5" style="9" bestFit="1" customWidth="1"/>
    <col min="694" max="694" width="40.5" style="9" bestFit="1" customWidth="1"/>
    <col min="695" max="695" width="40" style="9" bestFit="1" customWidth="1"/>
    <col min="696" max="696" width="45" style="9" bestFit="1" customWidth="1"/>
    <col min="697" max="697" width="43.875" style="9" bestFit="1" customWidth="1"/>
    <col min="698" max="698" width="44.625" style="9" bestFit="1" customWidth="1"/>
    <col min="699" max="699" width="63.125" style="9" bestFit="1" customWidth="1"/>
    <col min="700" max="700" width="59.125" style="9" bestFit="1" customWidth="1"/>
    <col min="701" max="701" width="43.5" style="9" bestFit="1" customWidth="1"/>
    <col min="702" max="702" width="46" style="9" bestFit="1" customWidth="1"/>
    <col min="703" max="703" width="58.375" style="9" bestFit="1" customWidth="1"/>
    <col min="704" max="704" width="66.375" style="9" bestFit="1" customWidth="1"/>
    <col min="705" max="705" width="62.375" style="9" bestFit="1" customWidth="1"/>
    <col min="706" max="706" width="59.375" style="9" bestFit="1" customWidth="1"/>
    <col min="707" max="707" width="55.375" style="9" bestFit="1" customWidth="1"/>
    <col min="708" max="708" width="65" style="9" bestFit="1" customWidth="1"/>
    <col min="709" max="709" width="64.875" style="9" bestFit="1" customWidth="1"/>
    <col min="710" max="710" width="67.625" style="9" bestFit="1" customWidth="1"/>
    <col min="711" max="711" width="76" style="9" bestFit="1" customWidth="1"/>
    <col min="712" max="712" width="64.125" style="9" bestFit="1" customWidth="1"/>
    <col min="713" max="713" width="62.625" style="9" bestFit="1" customWidth="1"/>
    <col min="714" max="714" width="72" style="9" bestFit="1" customWidth="1"/>
    <col min="715" max="715" width="75.125" style="9" bestFit="1" customWidth="1"/>
    <col min="716" max="716" width="63.125" style="9" bestFit="1" customWidth="1"/>
    <col min="717" max="717" width="65.125" style="9" bestFit="1" customWidth="1"/>
    <col min="718" max="718" width="64.875" style="9" bestFit="1" customWidth="1"/>
    <col min="719" max="719" width="65.625" style="9" bestFit="1" customWidth="1"/>
    <col min="720" max="720" width="62.875" style="9" bestFit="1" customWidth="1"/>
    <col min="721" max="721" width="76.875" style="9" bestFit="1" customWidth="1"/>
    <col min="722" max="722" width="36.375" style="9" bestFit="1" customWidth="1"/>
    <col min="723" max="723" width="25" style="9" bestFit="1" customWidth="1"/>
    <col min="724" max="724" width="39.125" style="9" bestFit="1" customWidth="1"/>
    <col min="725" max="725" width="42.125" style="9" bestFit="1" customWidth="1"/>
    <col min="726" max="726" width="38" style="9" bestFit="1" customWidth="1"/>
    <col min="727" max="727" width="37" style="9" bestFit="1" customWidth="1"/>
    <col min="728" max="728" width="40.625" style="9" bestFit="1" customWidth="1"/>
    <col min="729" max="729" width="44" style="9" bestFit="1" customWidth="1"/>
    <col min="730" max="730" width="34.125" style="9" bestFit="1" customWidth="1"/>
    <col min="731" max="731" width="42.375" style="9" bestFit="1" customWidth="1"/>
    <col min="732" max="732" width="27.625" style="9" bestFit="1" customWidth="1"/>
    <col min="733" max="733" width="39.375" style="9" bestFit="1" customWidth="1"/>
    <col min="734" max="734" width="43.125" style="9" bestFit="1" customWidth="1"/>
    <col min="735" max="735" width="40.125" style="9" bestFit="1" customWidth="1"/>
    <col min="736" max="736" width="41.5" style="9" bestFit="1" customWidth="1"/>
    <col min="737" max="737" width="40.375" style="9" bestFit="1" customWidth="1"/>
    <col min="738" max="738" width="53.5" style="9" bestFit="1" customWidth="1"/>
    <col min="739" max="739" width="59.375" style="9" bestFit="1" customWidth="1"/>
    <col min="740" max="740" width="56.625" style="9" bestFit="1" customWidth="1"/>
    <col min="741" max="741" width="8" style="9" bestFit="1" customWidth="1"/>
    <col min="742" max="742" width="15" style="9" bestFit="1" customWidth="1"/>
    <col min="743" max="743" width="18.125" style="9" bestFit="1" customWidth="1"/>
    <col min="744" max="744" width="19.375" style="9" bestFit="1" customWidth="1"/>
    <col min="745" max="745" width="30.875" style="9" bestFit="1" customWidth="1"/>
    <col min="746" max="746" width="35.375" style="9" bestFit="1" customWidth="1"/>
    <col min="747" max="747" width="31.5" style="9" bestFit="1" customWidth="1"/>
    <col min="748" max="748" width="39.125" style="9" bestFit="1" customWidth="1"/>
    <col min="749" max="749" width="34" style="9" bestFit="1" customWidth="1"/>
    <col min="750" max="750" width="33" style="9" bestFit="1" customWidth="1"/>
    <col min="751" max="751" width="45" style="9" bestFit="1" customWidth="1"/>
    <col min="752" max="752" width="40.625" style="9" bestFit="1" customWidth="1"/>
    <col min="753" max="753" width="45.125" style="9" bestFit="1" customWidth="1"/>
    <col min="754" max="754" width="44.5" style="9" bestFit="1" customWidth="1"/>
    <col min="755" max="755" width="48.375" style="9" bestFit="1" customWidth="1"/>
    <col min="756" max="756" width="47.125" style="9" bestFit="1" customWidth="1"/>
    <col min="757" max="757" width="21.125" style="9" bestFit="1" customWidth="1"/>
    <col min="758" max="758" width="17.875" style="9" bestFit="1" customWidth="1"/>
    <col min="759" max="759" width="43.375" style="9" bestFit="1" customWidth="1"/>
    <col min="760" max="760" width="17.875" style="9" bestFit="1" customWidth="1"/>
    <col min="761" max="761" width="14.375" style="9" bestFit="1" customWidth="1"/>
    <col min="762" max="762" width="20.125" style="9" bestFit="1" customWidth="1"/>
    <col min="763" max="763" width="21.875" style="9" bestFit="1" customWidth="1"/>
    <col min="764" max="764" width="20.875" style="9" bestFit="1" customWidth="1"/>
    <col min="765" max="765" width="16.5" style="9" bestFit="1" customWidth="1"/>
    <col min="766" max="766" width="36.5" style="9" bestFit="1" customWidth="1"/>
    <col min="767" max="767" width="33.625" style="9" bestFit="1" customWidth="1"/>
    <col min="768" max="768" width="31.875" style="9" bestFit="1" customWidth="1"/>
    <col min="769" max="769" width="18.125" style="9" bestFit="1" customWidth="1"/>
    <col min="770" max="770" width="16.125" style="9" bestFit="1" customWidth="1"/>
    <col min="771" max="771" width="19" style="9" bestFit="1" customWidth="1"/>
    <col min="772" max="772" width="17.5" style="9" bestFit="1" customWidth="1"/>
    <col min="773" max="773" width="7.5" style="9" bestFit="1" customWidth="1"/>
    <col min="774" max="774" width="15.5" style="9" bestFit="1" customWidth="1"/>
    <col min="775" max="775" width="28.375" style="9" bestFit="1" customWidth="1"/>
    <col min="776" max="776" width="23.375" style="9" bestFit="1" customWidth="1"/>
    <col min="777" max="777" width="23.875" style="9" bestFit="1" customWidth="1"/>
    <col min="778" max="778" width="31.375" style="9" bestFit="1" customWidth="1"/>
    <col min="779" max="779" width="32.875" style="9" bestFit="1" customWidth="1"/>
    <col min="780" max="780" width="32.375" style="9" bestFit="1" customWidth="1"/>
    <col min="781" max="781" width="28.375" style="9" bestFit="1" customWidth="1"/>
    <col min="782" max="782" width="24" style="9" bestFit="1" customWidth="1"/>
    <col min="783" max="783" width="19.125" style="9" bestFit="1" customWidth="1"/>
    <col min="784" max="784" width="40" style="9" bestFit="1" customWidth="1"/>
    <col min="785" max="785" width="40.5" style="9" bestFit="1" customWidth="1"/>
    <col min="786" max="786" width="39" style="9" bestFit="1" customWidth="1"/>
    <col min="787" max="787" width="34.875" style="9" bestFit="1" customWidth="1"/>
    <col min="788" max="788" width="38.875" style="9" bestFit="1" customWidth="1"/>
    <col min="789" max="789" width="40.875" style="9" bestFit="1" customWidth="1"/>
    <col min="790" max="790" width="22.875" style="9" bestFit="1" customWidth="1"/>
    <col min="791" max="791" width="20.375" style="9" bestFit="1" customWidth="1"/>
    <col min="792" max="792" width="31.875" style="9" bestFit="1" customWidth="1"/>
    <col min="793" max="793" width="43" style="9" bestFit="1" customWidth="1"/>
    <col min="794" max="794" width="50.875" style="9" bestFit="1" customWidth="1"/>
    <col min="795" max="795" width="42.125" style="9" bestFit="1" customWidth="1"/>
    <col min="796" max="796" width="40.5" style="9" bestFit="1" customWidth="1"/>
    <col min="797" max="797" width="42.375" style="9" bestFit="1" customWidth="1"/>
    <col min="798" max="798" width="46.125" style="9" bestFit="1" customWidth="1"/>
    <col min="799" max="799" width="39.875" style="9" bestFit="1" customWidth="1"/>
    <col min="800" max="800" width="18.875" style="9" bestFit="1" customWidth="1"/>
    <col min="801" max="801" width="37.625" style="9" bestFit="1" customWidth="1"/>
    <col min="802" max="802" width="32.625" style="9" bestFit="1" customWidth="1"/>
    <col min="803" max="803" width="35.5" style="9" bestFit="1" customWidth="1"/>
    <col min="804" max="804" width="34.5" style="9" bestFit="1" customWidth="1"/>
    <col min="805" max="805" width="28" style="9" bestFit="1" customWidth="1"/>
    <col min="806" max="806" width="13.375" style="9" bestFit="1" customWidth="1"/>
    <col min="807" max="807" width="26.625" style="9" bestFit="1" customWidth="1"/>
    <col min="808" max="808" width="39" style="9" bestFit="1" customWidth="1"/>
    <col min="809" max="809" width="48.375" style="9" bestFit="1" customWidth="1"/>
    <col min="810" max="810" width="46.875" style="9" bestFit="1" customWidth="1"/>
    <col min="811" max="811" width="26" style="9" bestFit="1" customWidth="1"/>
    <col min="812" max="812" width="24" style="9" bestFit="1" customWidth="1"/>
    <col min="813" max="813" width="24.375" style="9" bestFit="1" customWidth="1"/>
    <col min="814" max="814" width="35.125" style="9" bestFit="1" customWidth="1"/>
    <col min="815" max="815" width="48" style="9" bestFit="1" customWidth="1"/>
    <col min="816" max="816" width="52" style="9" bestFit="1" customWidth="1"/>
    <col min="817" max="817" width="78.375" style="9" bestFit="1" customWidth="1"/>
    <col min="818" max="818" width="48.5" style="9" bestFit="1" customWidth="1"/>
    <col min="819" max="819" width="66" style="9" bestFit="1" customWidth="1"/>
    <col min="820" max="820" width="61" style="9" bestFit="1" customWidth="1"/>
    <col min="821" max="821" width="75.5" style="9" bestFit="1" customWidth="1"/>
    <col min="822" max="822" width="74.375" style="9" bestFit="1" customWidth="1"/>
    <col min="823" max="823" width="77.125" style="9" bestFit="1" customWidth="1"/>
    <col min="824" max="824" width="47.375" style="9" bestFit="1" customWidth="1"/>
    <col min="825" max="825" width="54.375" style="9" bestFit="1" customWidth="1"/>
    <col min="826" max="826" width="49.125" style="9" bestFit="1" customWidth="1"/>
    <col min="827" max="827" width="49.875" style="9" bestFit="1" customWidth="1"/>
    <col min="828" max="828" width="65.625" style="9" bestFit="1" customWidth="1"/>
    <col min="829" max="829" width="48.5" style="9" bestFit="1" customWidth="1"/>
    <col min="830" max="830" width="18.625" style="9" bestFit="1" customWidth="1"/>
    <col min="831" max="831" width="40.875" style="9" bestFit="1" customWidth="1"/>
    <col min="832" max="832" width="28.375" style="9" bestFit="1" customWidth="1"/>
    <col min="833" max="833" width="45" style="9" bestFit="1" customWidth="1"/>
    <col min="834" max="834" width="23.125" style="9" bestFit="1" customWidth="1"/>
    <col min="835" max="835" width="18.375" style="9" bestFit="1" customWidth="1"/>
    <col min="836" max="836" width="39" style="9" bestFit="1" customWidth="1"/>
    <col min="837" max="837" width="46.5" style="9" bestFit="1" customWidth="1"/>
    <col min="838" max="838" width="45.375" style="9" bestFit="1" customWidth="1"/>
    <col min="839" max="839" width="51.125" style="9" bestFit="1" customWidth="1"/>
    <col min="840" max="840" width="58.375" style="9" bestFit="1" customWidth="1"/>
    <col min="841" max="841" width="24.875" style="9" bestFit="1" customWidth="1"/>
    <col min="842" max="842" width="41.5" style="9" bestFit="1" customWidth="1"/>
    <col min="843" max="843" width="34" style="9" bestFit="1" customWidth="1"/>
    <col min="844" max="844" width="47.375" style="9" bestFit="1" customWidth="1"/>
    <col min="845" max="845" width="33.625" style="9" bestFit="1" customWidth="1"/>
    <col min="846" max="846" width="35.375" style="9" bestFit="1" customWidth="1"/>
    <col min="847" max="847" width="35" style="9" bestFit="1" customWidth="1"/>
    <col min="848" max="848" width="32.375" style="9" bestFit="1" customWidth="1"/>
    <col min="849" max="849" width="32.5" style="9" bestFit="1" customWidth="1"/>
    <col min="850" max="850" width="40" style="9" bestFit="1" customWidth="1"/>
    <col min="851" max="851" width="35.5" style="9" bestFit="1" customWidth="1"/>
    <col min="852" max="852" width="30.125" style="9" bestFit="1" customWidth="1"/>
    <col min="853" max="853" width="36.125" style="9" bestFit="1" customWidth="1"/>
    <col min="854" max="854" width="32.875" style="9" bestFit="1" customWidth="1"/>
    <col min="855" max="856" width="36.5" style="9" bestFit="1" customWidth="1"/>
    <col min="857" max="857" width="32.625" style="9" bestFit="1" customWidth="1"/>
    <col min="858" max="858" width="34.375" style="9" bestFit="1" customWidth="1"/>
    <col min="859" max="859" width="38.5" style="9" bestFit="1" customWidth="1"/>
    <col min="860" max="860" width="64.875" style="9" bestFit="1" customWidth="1"/>
    <col min="861" max="861" width="56.125" style="9" bestFit="1" customWidth="1"/>
    <col min="862" max="862" width="63.875" style="9" bestFit="1" customWidth="1"/>
    <col min="863" max="863" width="51" style="9" bestFit="1" customWidth="1"/>
    <col min="864" max="864" width="36.625" style="9" bestFit="1" customWidth="1"/>
    <col min="865" max="866" width="38.125" style="9" bestFit="1" customWidth="1"/>
    <col min="867" max="867" width="37.375" style="9" bestFit="1" customWidth="1"/>
    <col min="868" max="868" width="33.5" style="9" bestFit="1" customWidth="1"/>
    <col min="869" max="869" width="37.875" style="9" bestFit="1" customWidth="1"/>
    <col min="870" max="870" width="38.625" style="9" bestFit="1" customWidth="1"/>
    <col min="871" max="871" width="32.125" style="9" bestFit="1" customWidth="1"/>
    <col min="872" max="872" width="33" style="9" bestFit="1" customWidth="1"/>
    <col min="873" max="873" width="40.5" style="9" bestFit="1" customWidth="1"/>
    <col min="874" max="874" width="34.875" style="9" bestFit="1" customWidth="1"/>
    <col min="875" max="875" width="36.625" style="9" bestFit="1" customWidth="1"/>
    <col min="876" max="876" width="45" style="9" bestFit="1" customWidth="1"/>
    <col min="877" max="877" width="44.5" style="9" bestFit="1" customWidth="1"/>
    <col min="878" max="878" width="47.375" style="9" bestFit="1" customWidth="1"/>
    <col min="879" max="879" width="37.125" style="9" bestFit="1" customWidth="1"/>
    <col min="880" max="881" width="48" style="9" bestFit="1" customWidth="1"/>
    <col min="882" max="882" width="60" style="9" bestFit="1" customWidth="1"/>
    <col min="883" max="883" width="46.375" style="9" bestFit="1" customWidth="1"/>
    <col min="884" max="884" width="22.875" style="9" bestFit="1" customWidth="1"/>
    <col min="885" max="885" width="7.125" style="9" bestFit="1" customWidth="1"/>
    <col min="886" max="886" width="11" style="9" bestFit="1" customWidth="1"/>
    <col min="887" max="16384" width="10.875" style="9"/>
  </cols>
  <sheetData>
    <row r="1" spans="1:7">
      <c r="A1" s="22" t="s">
        <v>62</v>
      </c>
      <c r="C1" s="3"/>
      <c r="D1" s="3"/>
      <c r="E1" s="3"/>
      <c r="F1" s="3"/>
      <c r="G1" s="3"/>
    </row>
    <row r="2" spans="1:7">
      <c r="A2" s="22" t="s">
        <v>63</v>
      </c>
      <c r="B2" s="9" t="s">
        <v>64</v>
      </c>
      <c r="C2" s="3"/>
      <c r="D2" s="3"/>
      <c r="E2" s="3"/>
      <c r="F2" s="3"/>
      <c r="G2" s="3"/>
    </row>
    <row r="3" spans="1:7">
      <c r="A3" s="9" t="s">
        <v>60</v>
      </c>
      <c r="B3" s="11">
        <v>0</v>
      </c>
      <c r="C3" s="3"/>
      <c r="D3" s="3"/>
      <c r="E3" s="3"/>
      <c r="F3" s="3"/>
      <c r="G3" s="3"/>
    </row>
    <row r="4" spans="1:7">
      <c r="A4" s="9" t="s">
        <v>53</v>
      </c>
      <c r="B4" s="11">
        <v>0</v>
      </c>
      <c r="C4" s="3"/>
      <c r="D4" s="3"/>
      <c r="E4" s="3"/>
      <c r="F4" s="3"/>
      <c r="G4" s="3"/>
    </row>
    <row r="5" spans="1:7">
      <c r="A5" s="9" t="s">
        <v>47</v>
      </c>
      <c r="B5" s="11" t="e">
        <v>#N/A</v>
      </c>
      <c r="C5" s="3"/>
      <c r="D5" s="3"/>
      <c r="E5" s="3"/>
      <c r="F5" s="3"/>
      <c r="G5" s="3"/>
    </row>
    <row r="6" spans="1:7">
      <c r="A6" s="9" t="s">
        <v>61</v>
      </c>
      <c r="B6" s="11" t="e">
        <v>#N/A</v>
      </c>
      <c r="C6" s="3"/>
      <c r="D6" s="3"/>
      <c r="E6" s="3"/>
      <c r="F6" s="3"/>
      <c r="G6" s="3"/>
    </row>
    <row r="7" spans="1:7">
      <c r="A7" s="3"/>
      <c r="B7" s="3"/>
      <c r="C7" s="3"/>
      <c r="D7" s="3"/>
      <c r="E7" s="3"/>
      <c r="F7" s="3"/>
      <c r="G7" s="3"/>
    </row>
    <row r="8" spans="1:7">
      <c r="A8" s="3"/>
      <c r="B8" s="3"/>
      <c r="C8" s="3"/>
      <c r="D8" s="3"/>
      <c r="E8" s="3"/>
      <c r="F8" s="3"/>
      <c r="G8" s="3"/>
    </row>
    <row r="9" spans="1:7">
      <c r="A9" s="3"/>
      <c r="B9" s="3"/>
      <c r="C9" s="3"/>
      <c r="D9" s="3"/>
      <c r="E9" s="3"/>
      <c r="F9" s="3"/>
      <c r="G9" s="3"/>
    </row>
    <row r="10" spans="1:7">
      <c r="A10" s="3"/>
      <c r="B10" s="3"/>
      <c r="C10" s="3"/>
      <c r="D10" s="3"/>
      <c r="E10" s="3"/>
      <c r="F10" s="3"/>
      <c r="G10" s="3"/>
    </row>
    <row r="11" spans="1:7">
      <c r="A11" s="3"/>
      <c r="B11" s="3"/>
      <c r="C11" s="3"/>
      <c r="D11" s="3"/>
      <c r="E11" s="3"/>
      <c r="F11" s="3"/>
      <c r="G11" s="3"/>
    </row>
    <row r="12" spans="1:7">
      <c r="A12" s="3"/>
      <c r="B12" s="3"/>
      <c r="C12" s="3"/>
      <c r="D12" s="3"/>
      <c r="E12" s="3"/>
      <c r="F12" s="3"/>
      <c r="G12" s="3"/>
    </row>
    <row r="13" spans="1:7">
      <c r="A13" s="3"/>
      <c r="B13" s="3"/>
      <c r="C13" s="3"/>
      <c r="D13" s="3"/>
      <c r="E13" s="3"/>
      <c r="F13" s="3"/>
      <c r="G13" s="3"/>
    </row>
    <row r="14" spans="1:7">
      <c r="A14" s="3"/>
      <c r="B14" s="3"/>
      <c r="C14" s="3"/>
      <c r="D14" s="3"/>
      <c r="E14" s="3"/>
      <c r="F14" s="3"/>
      <c r="G14" s="3"/>
    </row>
    <row r="15" spans="1:7">
      <c r="A15" s="3"/>
      <c r="B15" s="3"/>
      <c r="C15" s="3"/>
      <c r="D15" s="3"/>
      <c r="E15" s="3"/>
      <c r="F15" s="3"/>
    </row>
    <row r="16" spans="1:7">
      <c r="A16" s="3"/>
      <c r="B16" s="3"/>
      <c r="C16" s="3"/>
      <c r="D16" s="3"/>
      <c r="E16" s="3"/>
      <c r="F16" s="3"/>
    </row>
    <row r="17" spans="1:6">
      <c r="A17" s="3"/>
      <c r="B17" s="3"/>
      <c r="C17" s="3"/>
      <c r="D17" s="3"/>
      <c r="E17" s="3"/>
      <c r="F17" s="3"/>
    </row>
    <row r="18" spans="1:6">
      <c r="A18" s="3"/>
      <c r="B18" s="3"/>
      <c r="C18" s="3"/>
      <c r="D18" s="3"/>
      <c r="E18" s="3"/>
      <c r="F18" s="3"/>
    </row>
    <row r="19" spans="1:6">
      <c r="A19" s="3"/>
      <c r="B19" s="3"/>
      <c r="C19" s="3"/>
      <c r="D19" s="3"/>
      <c r="E19" s="3"/>
      <c r="F19" s="3"/>
    </row>
    <row r="20" spans="1:6">
      <c r="A20" s="3"/>
      <c r="B20" s="3"/>
      <c r="C20" s="3"/>
      <c r="D20" s="3"/>
      <c r="E20" s="3"/>
      <c r="F20" s="3"/>
    </row>
    <row r="21" spans="1:6">
      <c r="A21" s="3"/>
      <c r="B21" s="3"/>
      <c r="C21" s="3"/>
      <c r="D21" s="3"/>
      <c r="E21" s="3"/>
      <c r="F21" s="3"/>
    </row>
    <row r="22" spans="1:6">
      <c r="A22" s="3"/>
      <c r="B22" s="3"/>
      <c r="C22" s="3"/>
      <c r="D22" s="3"/>
      <c r="E22" s="3"/>
      <c r="F22" s="3"/>
    </row>
    <row r="23" spans="1:6">
      <c r="A23" s="3"/>
      <c r="B23" s="3"/>
      <c r="C23" s="3"/>
      <c r="D23" s="3"/>
      <c r="E23" s="3"/>
      <c r="F23" s="3"/>
    </row>
    <row r="24" spans="1:6">
      <c r="A24" s="3"/>
      <c r="B24" s="3"/>
      <c r="C24" s="3"/>
      <c r="D24" s="3"/>
      <c r="E24" s="3"/>
      <c r="F24" s="3"/>
    </row>
    <row r="25" spans="1:6">
      <c r="A25" s="3"/>
      <c r="B25" s="3"/>
      <c r="C25" s="3"/>
      <c r="D25" s="3"/>
      <c r="E25" s="3"/>
      <c r="F25" s="3"/>
    </row>
    <row r="26" spans="1:6">
      <c r="A26" s="3"/>
      <c r="B26" s="3"/>
      <c r="C26" s="3"/>
      <c r="D26" s="3"/>
      <c r="E26" s="3"/>
      <c r="F26" s="3"/>
    </row>
    <row r="27" spans="1:6">
      <c r="A27" s="3"/>
      <c r="B27" s="3"/>
      <c r="C27" s="3"/>
      <c r="D27" s="3"/>
      <c r="E27" s="3"/>
      <c r="F27" s="3"/>
    </row>
    <row r="28" spans="1:6">
      <c r="A28" s="3"/>
      <c r="B28" s="3"/>
      <c r="C28" s="3"/>
      <c r="D28" s="3"/>
      <c r="E28" s="3"/>
      <c r="F28" s="3"/>
    </row>
    <row r="29" spans="1:6">
      <c r="A29" s="3"/>
      <c r="B29" s="3"/>
      <c r="C29" s="3"/>
      <c r="D29" s="3"/>
      <c r="E29" s="3"/>
      <c r="F29" s="3"/>
    </row>
    <row r="30" spans="1:6">
      <c r="A30" s="3"/>
      <c r="B30" s="3"/>
      <c r="C30" s="3"/>
      <c r="D30" s="3"/>
      <c r="E30" s="3"/>
      <c r="F30" s="3"/>
    </row>
    <row r="31" spans="1:6">
      <c r="A31" s="3"/>
      <c r="B31" s="3"/>
      <c r="C31" s="3"/>
      <c r="D31" s="3"/>
      <c r="E31" s="3"/>
      <c r="F31" s="3"/>
    </row>
    <row r="32" spans="1:6">
      <c r="A32" s="3"/>
      <c r="B32" s="3"/>
      <c r="C32" s="3"/>
      <c r="D32" s="3"/>
      <c r="E32" s="3"/>
      <c r="F32" s="3"/>
    </row>
    <row r="33" spans="1:6">
      <c r="A33" s="3"/>
      <c r="B33" s="3"/>
      <c r="C33" s="3"/>
      <c r="D33" s="3"/>
      <c r="E33" s="3"/>
      <c r="F33" s="3"/>
    </row>
    <row r="34" spans="1:6">
      <c r="A34" s="3"/>
      <c r="B34" s="3"/>
      <c r="C34" s="3"/>
      <c r="D34" s="3"/>
      <c r="E34" s="3"/>
      <c r="F34" s="3"/>
    </row>
    <row r="35" spans="1:6">
      <c r="A35" s="3"/>
      <c r="B35" s="3"/>
      <c r="C35" s="3"/>
      <c r="D35" s="3"/>
      <c r="E35" s="3"/>
      <c r="F35" s="3"/>
    </row>
    <row r="36" spans="1:6">
      <c r="A36" s="3"/>
      <c r="B36" s="3"/>
      <c r="C36" s="3"/>
      <c r="D36" s="3"/>
      <c r="E36" s="3"/>
      <c r="F36" s="3"/>
    </row>
    <row r="37" spans="1:6">
      <c r="A37" s="3"/>
      <c r="B37" s="3"/>
      <c r="C37" s="3"/>
      <c r="D37" s="3"/>
      <c r="E37" s="3"/>
      <c r="F37" s="3"/>
    </row>
    <row r="38" spans="1:6">
      <c r="A38" s="3"/>
      <c r="B38" s="3"/>
      <c r="C38" s="3"/>
      <c r="D38" s="3"/>
      <c r="E38" s="3"/>
      <c r="F38" s="3"/>
    </row>
    <row r="39" spans="1:6">
      <c r="A39" s="3"/>
      <c r="B39" s="3"/>
      <c r="C39" s="3"/>
      <c r="D39" s="3"/>
      <c r="E39" s="3"/>
      <c r="F39" s="3"/>
    </row>
    <row r="40" spans="1:6">
      <c r="A40" s="3"/>
      <c r="B40" s="3"/>
      <c r="C40" s="3"/>
      <c r="D40" s="3"/>
      <c r="E40" s="3"/>
      <c r="F40" s="3"/>
    </row>
    <row r="41" spans="1:6">
      <c r="A41" s="3"/>
      <c r="B41" s="3"/>
      <c r="C41" s="3"/>
      <c r="D41" s="3"/>
      <c r="E41" s="3"/>
      <c r="F41" s="3"/>
    </row>
    <row r="42" spans="1:6">
      <c r="A42" s="3"/>
      <c r="B42" s="3"/>
      <c r="C42" s="3"/>
      <c r="D42" s="3"/>
      <c r="E42" s="3"/>
      <c r="F42" s="3"/>
    </row>
    <row r="43" spans="1:6">
      <c r="A43" s="3"/>
      <c r="B43" s="3"/>
      <c r="C43" s="3"/>
      <c r="D43" s="3"/>
      <c r="E43" s="3"/>
      <c r="F43" s="3"/>
    </row>
    <row r="44" spans="1:6">
      <c r="A44" s="3"/>
      <c r="B44" s="3"/>
      <c r="C44" s="3"/>
      <c r="D44" s="3"/>
      <c r="E44" s="3"/>
      <c r="F44" s="3"/>
    </row>
    <row r="45" spans="1:6">
      <c r="A45" s="3"/>
      <c r="B45" s="3"/>
      <c r="C45" s="3"/>
      <c r="D45" s="3"/>
      <c r="E45" s="3"/>
      <c r="F45" s="3"/>
    </row>
    <row r="46" spans="1:6">
      <c r="A46" s="3"/>
      <c r="B46" s="3"/>
      <c r="C46" s="3"/>
      <c r="D46" s="3"/>
      <c r="E46" s="3"/>
      <c r="F46" s="3"/>
    </row>
    <row r="47" spans="1:6">
      <c r="A47" s="3"/>
      <c r="B47" s="3"/>
      <c r="C47" s="3"/>
      <c r="D47" s="3"/>
      <c r="E47" s="3"/>
      <c r="F47" s="3"/>
    </row>
    <row r="48" spans="1:6">
      <c r="A48" s="3"/>
      <c r="B48" s="3"/>
      <c r="C48" s="3"/>
      <c r="D48" s="3"/>
      <c r="E48" s="3"/>
      <c r="F48" s="3"/>
    </row>
    <row r="49" spans="1:6">
      <c r="A49" s="3"/>
      <c r="B49" s="3"/>
      <c r="C49" s="3"/>
      <c r="D49" s="3"/>
      <c r="E49" s="3"/>
      <c r="F49" s="3"/>
    </row>
    <row r="50" spans="1:6">
      <c r="A50" s="3"/>
      <c r="B50" s="3"/>
      <c r="C50" s="3"/>
      <c r="D50" s="3"/>
      <c r="E50" s="3"/>
      <c r="F50" s="3"/>
    </row>
    <row r="51" spans="1:6">
      <c r="A51" s="3"/>
      <c r="B51" s="3"/>
      <c r="C51" s="3"/>
      <c r="D51" s="3"/>
      <c r="E51" s="3"/>
      <c r="F51" s="3"/>
    </row>
    <row r="52" spans="1:6">
      <c r="A52" s="3"/>
      <c r="B52" s="3"/>
      <c r="C52" s="3"/>
      <c r="D52" s="3"/>
      <c r="E52" s="3"/>
      <c r="F52" s="3"/>
    </row>
    <row r="53" spans="1:6">
      <c r="A53" s="3"/>
      <c r="B53" s="3"/>
      <c r="C53" s="3"/>
      <c r="D53" s="3"/>
      <c r="E53" s="3"/>
      <c r="F53" s="3"/>
    </row>
    <row r="54" spans="1:6">
      <c r="A54" s="3"/>
      <c r="B54" s="3"/>
      <c r="C54" s="3"/>
      <c r="D54" s="3"/>
      <c r="E54" s="3"/>
      <c r="F54" s="3"/>
    </row>
    <row r="55" spans="1:6">
      <c r="A55" s="3"/>
      <c r="B55" s="3"/>
      <c r="C55" s="3"/>
      <c r="D55" s="3"/>
      <c r="E55" s="3"/>
      <c r="F55" s="3"/>
    </row>
    <row r="56" spans="1:6">
      <c r="A56" s="3"/>
      <c r="B56" s="3"/>
      <c r="C56" s="3"/>
      <c r="D56" s="3"/>
      <c r="E56" s="3"/>
      <c r="F56" s="3"/>
    </row>
    <row r="57" spans="1:6">
      <c r="A57" s="3"/>
      <c r="B57" s="3"/>
      <c r="C57" s="3"/>
      <c r="D57" s="3"/>
      <c r="E57" s="3"/>
      <c r="F57" s="3"/>
    </row>
    <row r="58" spans="1:6">
      <c r="A58" s="3"/>
      <c r="B58" s="3"/>
      <c r="C58" s="3"/>
      <c r="D58" s="3"/>
      <c r="E58" s="3"/>
      <c r="F58" s="3"/>
    </row>
    <row r="59" spans="1:6">
      <c r="A59" s="3"/>
      <c r="B59" s="3"/>
      <c r="C59" s="3"/>
      <c r="D59" s="3"/>
      <c r="E59" s="3"/>
      <c r="F59" s="3"/>
    </row>
    <row r="60" spans="1:6">
      <c r="A60" s="3"/>
      <c r="B60" s="3"/>
      <c r="C60" s="3"/>
      <c r="D60" s="3"/>
      <c r="E60" s="3"/>
      <c r="F60" s="3"/>
    </row>
    <row r="61" spans="1:6">
      <c r="A61" s="3"/>
      <c r="B61" s="3"/>
      <c r="C61" s="3"/>
      <c r="D61" s="3"/>
      <c r="E61" s="3"/>
      <c r="F61" s="3"/>
    </row>
    <row r="62" spans="1:6">
      <c r="A62" s="3"/>
      <c r="B62" s="3"/>
      <c r="C62" s="3"/>
      <c r="D62" s="3"/>
      <c r="E62" s="3"/>
      <c r="F62" s="3"/>
    </row>
    <row r="63" spans="1:6">
      <c r="A63" s="3"/>
      <c r="B63" s="3"/>
      <c r="C63" s="3"/>
      <c r="D63" s="3"/>
      <c r="E63" s="3"/>
      <c r="F63" s="3"/>
    </row>
    <row r="64" spans="1:6">
      <c r="A64" s="3"/>
      <c r="B64" s="3"/>
      <c r="C64" s="3"/>
      <c r="D64" s="3"/>
      <c r="E64" s="3"/>
      <c r="F64" s="3"/>
    </row>
    <row r="65" spans="1:6">
      <c r="A65" s="3"/>
      <c r="B65" s="3"/>
      <c r="C65" s="3"/>
      <c r="D65" s="3"/>
      <c r="E65" s="3"/>
      <c r="F65" s="3"/>
    </row>
    <row r="66" spans="1:6">
      <c r="A66" s="3"/>
      <c r="B66" s="3"/>
      <c r="C66" s="3"/>
      <c r="D66" s="3"/>
      <c r="E66" s="3"/>
      <c r="F66" s="3"/>
    </row>
    <row r="67" spans="1:6">
      <c r="A67" s="3"/>
      <c r="B67" s="3"/>
      <c r="C67" s="3"/>
      <c r="D67" s="3"/>
      <c r="E67" s="3"/>
      <c r="F67" s="3"/>
    </row>
    <row r="68" spans="1:6">
      <c r="A68" s="3"/>
      <c r="B68" s="3"/>
      <c r="C68" s="3"/>
      <c r="D68" s="3"/>
      <c r="E68" s="3"/>
      <c r="F68" s="3"/>
    </row>
    <row r="69" spans="1:6">
      <c r="A69" s="3"/>
      <c r="B69" s="3"/>
      <c r="C69" s="3"/>
      <c r="D69" s="3"/>
      <c r="E69" s="3"/>
      <c r="F69" s="3"/>
    </row>
    <row r="70" spans="1:6">
      <c r="A70" s="3"/>
      <c r="B70" s="3"/>
      <c r="C70" s="3"/>
      <c r="D70" s="3"/>
      <c r="E70" s="3"/>
      <c r="F70" s="3"/>
    </row>
    <row r="71" spans="1:6">
      <c r="A71" s="3"/>
      <c r="B71" s="3"/>
      <c r="C71" s="3"/>
      <c r="D71" s="3"/>
      <c r="E71" s="3"/>
      <c r="F71" s="3"/>
    </row>
    <row r="72" spans="1:6">
      <c r="A72" s="3"/>
      <c r="B72" s="3"/>
      <c r="C72" s="3"/>
      <c r="D72" s="3"/>
      <c r="E72" s="3"/>
      <c r="F72" s="3"/>
    </row>
    <row r="73" spans="1:6">
      <c r="A73" s="3"/>
      <c r="B73" s="3"/>
      <c r="C73" s="3"/>
      <c r="D73" s="3"/>
      <c r="E73" s="3"/>
      <c r="F73" s="3"/>
    </row>
    <row r="74" spans="1:6">
      <c r="A74" s="3"/>
      <c r="B74" s="3"/>
      <c r="C74" s="3"/>
      <c r="D74" s="3"/>
      <c r="E74" s="3"/>
      <c r="F74" s="3"/>
    </row>
    <row r="75" spans="1:6">
      <c r="A75" s="3"/>
      <c r="B75" s="3"/>
      <c r="C75" s="3"/>
      <c r="D75" s="3"/>
      <c r="E75" s="3"/>
      <c r="F75" s="3"/>
    </row>
    <row r="76" spans="1:6">
      <c r="A76" s="3"/>
      <c r="B76" s="3"/>
      <c r="C76" s="3"/>
      <c r="D76" s="3"/>
      <c r="E76" s="3"/>
      <c r="F76" s="3"/>
    </row>
    <row r="77" spans="1:6">
      <c r="A77" s="3"/>
      <c r="B77" s="3"/>
      <c r="C77" s="3"/>
      <c r="D77" s="3"/>
      <c r="E77" s="3"/>
      <c r="F77" s="3"/>
    </row>
    <row r="78" spans="1:6">
      <c r="A78" s="3"/>
      <c r="B78" s="3"/>
      <c r="C78" s="3"/>
      <c r="D78" s="3"/>
      <c r="E78" s="3"/>
      <c r="F78" s="3"/>
    </row>
    <row r="79" spans="1:6">
      <c r="A79" s="3"/>
      <c r="B79" s="3"/>
      <c r="C79" s="3"/>
      <c r="D79" s="3"/>
      <c r="E79" s="3"/>
      <c r="F79" s="3"/>
    </row>
    <row r="80" spans="1:6">
      <c r="A80" s="3"/>
      <c r="B80" s="3"/>
      <c r="C80" s="3"/>
      <c r="D80" s="3"/>
      <c r="E80" s="3"/>
      <c r="F80" s="3"/>
    </row>
    <row r="81" spans="1:6">
      <c r="A81" s="3"/>
      <c r="B81" s="3"/>
      <c r="C81" s="3"/>
      <c r="D81" s="3"/>
      <c r="E81" s="3"/>
      <c r="F81" s="3"/>
    </row>
    <row r="82" spans="1:6">
      <c r="A82" s="3"/>
      <c r="B82" s="3"/>
      <c r="C82" s="3"/>
      <c r="D82" s="3"/>
      <c r="E82" s="3"/>
      <c r="F82" s="3"/>
    </row>
    <row r="83" spans="1:6">
      <c r="A83" s="3"/>
      <c r="B83" s="3"/>
      <c r="C83" s="3"/>
      <c r="D83" s="3"/>
      <c r="E83" s="3"/>
      <c r="F83" s="3"/>
    </row>
    <row r="84" spans="1:6">
      <c r="A84" s="3"/>
      <c r="B84" s="3"/>
      <c r="C84" s="3"/>
      <c r="D84" s="3"/>
      <c r="E84" s="3"/>
      <c r="F84" s="3"/>
    </row>
    <row r="85" spans="1:6">
      <c r="A85" s="3"/>
      <c r="B85" s="3"/>
      <c r="C85" s="3"/>
      <c r="D85" s="3"/>
      <c r="E85" s="3"/>
      <c r="F85" s="3"/>
    </row>
    <row r="86" spans="1:6">
      <c r="A86" s="3"/>
      <c r="B86" s="3"/>
      <c r="C86" s="3"/>
      <c r="D86" s="3"/>
      <c r="E86" s="3"/>
      <c r="F86" s="3"/>
    </row>
    <row r="87" spans="1:6">
      <c r="A87" s="3"/>
      <c r="B87" s="3"/>
      <c r="C87" s="3"/>
      <c r="D87" s="3"/>
      <c r="E87" s="3"/>
      <c r="F87" s="3"/>
    </row>
    <row r="88" spans="1:6">
      <c r="A88" s="3"/>
      <c r="B88" s="3"/>
      <c r="C88" s="3"/>
      <c r="D88" s="3"/>
      <c r="E88" s="3"/>
      <c r="F88" s="3"/>
    </row>
    <row r="89" spans="1:6">
      <c r="A89" s="3"/>
      <c r="B89" s="3"/>
      <c r="C89" s="3"/>
      <c r="D89" s="3"/>
      <c r="E89" s="3"/>
      <c r="F89" s="3"/>
    </row>
    <row r="90" spans="1:6">
      <c r="A90" s="3"/>
      <c r="B90" s="3"/>
      <c r="C90" s="3"/>
      <c r="D90" s="3"/>
      <c r="E90" s="3"/>
      <c r="F90" s="3"/>
    </row>
    <row r="91" spans="1:6">
      <c r="A91" s="3"/>
      <c r="B91" s="3"/>
      <c r="C91" s="3"/>
      <c r="D91" s="3"/>
      <c r="E91" s="3"/>
      <c r="F91" s="3"/>
    </row>
    <row r="92" spans="1:6">
      <c r="A92" s="3"/>
      <c r="B92" s="3"/>
      <c r="C92" s="3"/>
      <c r="D92" s="3"/>
      <c r="E92" s="3"/>
      <c r="F92" s="3"/>
    </row>
    <row r="93" spans="1:6">
      <c r="A93" s="3"/>
      <c r="B93" s="3"/>
      <c r="C93" s="3"/>
      <c r="D93" s="3"/>
      <c r="E93" s="3"/>
      <c r="F93" s="3"/>
    </row>
    <row r="94" spans="1:6">
      <c r="A94" s="3"/>
      <c r="B94" s="3"/>
      <c r="C94" s="3"/>
      <c r="D94" s="3"/>
      <c r="E94" s="3"/>
      <c r="F94" s="3"/>
    </row>
    <row r="95" spans="1:6">
      <c r="A95" s="3"/>
      <c r="B95" s="3"/>
      <c r="C95" s="3"/>
      <c r="D95" s="3"/>
      <c r="E95" s="3"/>
      <c r="F95" s="3"/>
    </row>
    <row r="96" spans="1:6">
      <c r="A96" s="3"/>
      <c r="B96" s="3"/>
      <c r="C96" s="3"/>
      <c r="D96" s="3"/>
      <c r="E96" s="3"/>
      <c r="F96" s="3"/>
    </row>
    <row r="97" spans="1:6">
      <c r="A97" s="3"/>
      <c r="B97" s="3"/>
      <c r="C97" s="3"/>
      <c r="D97" s="3"/>
      <c r="E97" s="3"/>
      <c r="F97" s="3"/>
    </row>
    <row r="98" spans="1:6">
      <c r="A98" s="3"/>
      <c r="B98" s="3"/>
      <c r="C98" s="3"/>
      <c r="D98" s="3"/>
      <c r="E98" s="3"/>
      <c r="F98" s="3"/>
    </row>
    <row r="99" spans="1:6">
      <c r="A99" s="3"/>
      <c r="B99" s="3"/>
      <c r="C99" s="3"/>
      <c r="D99" s="3"/>
      <c r="E99" s="3"/>
      <c r="F99" s="3"/>
    </row>
    <row r="100" spans="1:6">
      <c r="A100" s="3"/>
      <c r="B100" s="3"/>
      <c r="C100" s="3"/>
      <c r="D100" s="3"/>
      <c r="E100" s="3"/>
      <c r="F100" s="3"/>
    </row>
    <row r="101" spans="1:6">
      <c r="A101" s="3"/>
      <c r="B101" s="3"/>
      <c r="C101" s="3"/>
      <c r="D101" s="3"/>
      <c r="E101" s="3"/>
      <c r="F101" s="3"/>
    </row>
    <row r="102" spans="1:6">
      <c r="A102" s="3"/>
      <c r="B102" s="3"/>
      <c r="C102" s="3"/>
      <c r="D102" s="3"/>
      <c r="E102" s="3"/>
      <c r="F102" s="3"/>
    </row>
    <row r="103" spans="1:6">
      <c r="A103" s="3"/>
      <c r="B103" s="3"/>
      <c r="C103" s="3"/>
      <c r="D103" s="3"/>
      <c r="E103" s="3"/>
      <c r="F103" s="3"/>
    </row>
    <row r="104" spans="1:6">
      <c r="A104" s="3"/>
      <c r="B104" s="3"/>
      <c r="C104" s="3"/>
      <c r="D104" s="3"/>
      <c r="E104" s="3"/>
      <c r="F104" s="3"/>
    </row>
    <row r="105" spans="1:6">
      <c r="A105" s="3"/>
      <c r="B105" s="3"/>
      <c r="C105" s="3"/>
      <c r="D105" s="3"/>
      <c r="E105" s="3"/>
      <c r="F105" s="3"/>
    </row>
    <row r="106" spans="1:6">
      <c r="A106" s="3"/>
      <c r="B106" s="3"/>
      <c r="C106" s="3"/>
      <c r="D106" s="3"/>
      <c r="E106" s="3"/>
      <c r="F106" s="3"/>
    </row>
    <row r="107" spans="1:6">
      <c r="A107" s="3"/>
      <c r="B107" s="3"/>
      <c r="C107" s="3"/>
      <c r="D107" s="3"/>
      <c r="E107" s="3"/>
      <c r="F107" s="3"/>
    </row>
    <row r="108" spans="1:6">
      <c r="A108" s="3"/>
      <c r="B108" s="3"/>
      <c r="C108" s="3"/>
      <c r="D108" s="3"/>
      <c r="E108" s="3"/>
      <c r="F108" s="3"/>
    </row>
    <row r="109" spans="1:6">
      <c r="A109" s="3"/>
      <c r="B109" s="3"/>
      <c r="C109" s="3"/>
      <c r="D109" s="3"/>
      <c r="E109" s="3"/>
      <c r="F109" s="3"/>
    </row>
    <row r="110" spans="1:6">
      <c r="A110" s="3"/>
      <c r="B110" s="3"/>
      <c r="C110" s="3"/>
      <c r="D110" s="3"/>
      <c r="E110" s="3"/>
      <c r="F110" s="3"/>
    </row>
    <row r="111" spans="1:6">
      <c r="A111" s="3"/>
      <c r="B111" s="3"/>
      <c r="C111" s="3"/>
      <c r="D111" s="3"/>
      <c r="E111" s="3"/>
      <c r="F111" s="3"/>
    </row>
    <row r="112" spans="1:6">
      <c r="A112" s="3"/>
      <c r="B112" s="3"/>
      <c r="C112" s="3"/>
      <c r="D112" s="3"/>
      <c r="E112" s="3"/>
      <c r="F112" s="3"/>
    </row>
    <row r="113" spans="1:6">
      <c r="A113" s="3"/>
      <c r="B113" s="3"/>
      <c r="C113" s="3"/>
      <c r="D113" s="3"/>
      <c r="E113" s="3"/>
      <c r="F113" s="3"/>
    </row>
    <row r="114" spans="1:6">
      <c r="A114" s="3"/>
      <c r="B114" s="3"/>
      <c r="C114" s="3"/>
      <c r="D114" s="3"/>
      <c r="E114" s="3"/>
      <c r="F114" s="3"/>
    </row>
    <row r="115" spans="1:6">
      <c r="A115" s="3"/>
      <c r="B115" s="3"/>
      <c r="C115" s="3"/>
      <c r="D115" s="3"/>
      <c r="E115" s="3"/>
      <c r="F115" s="3"/>
    </row>
    <row r="116" spans="1:6">
      <c r="A116" s="3"/>
      <c r="B116" s="3"/>
      <c r="C116" s="3"/>
      <c r="D116" s="3"/>
      <c r="E116" s="3"/>
      <c r="F116" s="3"/>
    </row>
    <row r="117" spans="1:6">
      <c r="A117" s="3"/>
      <c r="B117" s="3"/>
      <c r="C117" s="3"/>
      <c r="D117" s="3"/>
      <c r="E117" s="3"/>
      <c r="F117" s="3"/>
    </row>
    <row r="118" spans="1:6">
      <c r="A118" s="3"/>
      <c r="B118" s="3"/>
      <c r="C118" s="3"/>
      <c r="D118" s="3"/>
      <c r="E118" s="3"/>
      <c r="F118" s="3"/>
    </row>
    <row r="119" spans="1:6">
      <c r="A119" s="3"/>
      <c r="B119" s="3"/>
      <c r="C119" s="3"/>
      <c r="D119" s="3"/>
      <c r="E119" s="3"/>
      <c r="F119" s="3"/>
    </row>
    <row r="120" spans="1:6">
      <c r="A120" s="3"/>
      <c r="B120" s="3"/>
      <c r="C120" s="3"/>
      <c r="D120" s="3"/>
      <c r="E120" s="3"/>
      <c r="F120" s="3"/>
    </row>
    <row r="121" spans="1:6">
      <c r="A121" s="3"/>
      <c r="B121" s="3"/>
      <c r="C121" s="3"/>
      <c r="D121" s="3"/>
      <c r="E121" s="3"/>
      <c r="F121" s="3"/>
    </row>
    <row r="122" spans="1:6">
      <c r="A122" s="3"/>
      <c r="B122" s="3"/>
      <c r="C122" s="3"/>
      <c r="D122" s="3"/>
      <c r="E122" s="3"/>
      <c r="F122" s="3"/>
    </row>
    <row r="123" spans="1:6">
      <c r="A123" s="3"/>
      <c r="B123" s="3"/>
      <c r="C123" s="3"/>
      <c r="D123" s="3"/>
      <c r="E123" s="3"/>
      <c r="F123" s="3"/>
    </row>
    <row r="124" spans="1:6">
      <c r="A124" s="3"/>
      <c r="B124" s="3"/>
      <c r="C124" s="3"/>
      <c r="D124" s="3"/>
      <c r="E124" s="3"/>
      <c r="F124" s="3"/>
    </row>
    <row r="125" spans="1:6">
      <c r="A125" s="3"/>
      <c r="B125" s="3"/>
      <c r="C125" s="3"/>
      <c r="D125" s="3"/>
      <c r="E125" s="3"/>
      <c r="F125" s="3"/>
    </row>
    <row r="126" spans="1:6">
      <c r="A126" s="3"/>
      <c r="B126" s="3"/>
      <c r="C126" s="3"/>
      <c r="D126" s="3"/>
      <c r="E126" s="3"/>
      <c r="F126" s="3"/>
    </row>
    <row r="127" spans="1:6">
      <c r="A127" s="3"/>
      <c r="B127" s="3"/>
      <c r="C127" s="3"/>
      <c r="D127" s="3"/>
      <c r="E127" s="3"/>
      <c r="F127" s="3"/>
    </row>
    <row r="128" spans="1:6">
      <c r="A128" s="3"/>
      <c r="B128" s="3"/>
      <c r="C128" s="3"/>
      <c r="D128" s="3"/>
      <c r="E128" s="3"/>
      <c r="F128" s="3"/>
    </row>
    <row r="129" spans="1:6">
      <c r="A129" s="3"/>
      <c r="B129" s="3"/>
      <c r="C129" s="3"/>
      <c r="D129" s="3"/>
      <c r="E129" s="3"/>
      <c r="F129" s="3"/>
    </row>
    <row r="130" spans="1:6">
      <c r="A130" s="3"/>
      <c r="B130" s="3"/>
      <c r="C130" s="3"/>
      <c r="D130" s="3"/>
      <c r="E130" s="3"/>
      <c r="F130" s="3"/>
    </row>
    <row r="131" spans="1:6">
      <c r="A131" s="3"/>
      <c r="B131" s="3"/>
      <c r="C131" s="3"/>
      <c r="D131" s="3"/>
      <c r="E131" s="3"/>
      <c r="F131" s="3"/>
    </row>
    <row r="132" spans="1:6">
      <c r="A132" s="3"/>
      <c r="B132" s="3"/>
      <c r="C132" s="3"/>
      <c r="D132" s="3"/>
      <c r="E132" s="3"/>
      <c r="F132" s="3"/>
    </row>
    <row r="133" spans="1:6">
      <c r="A133" s="3"/>
      <c r="B133" s="3"/>
      <c r="C133" s="3"/>
      <c r="D133" s="3"/>
      <c r="E133" s="3"/>
      <c r="F133" s="3"/>
    </row>
    <row r="134" spans="1:6">
      <c r="A134" s="3"/>
      <c r="B134" s="3"/>
      <c r="C134" s="3"/>
      <c r="D134" s="3"/>
      <c r="E134" s="3"/>
      <c r="F134" s="3"/>
    </row>
    <row r="135" spans="1:6">
      <c r="A135" s="3"/>
      <c r="B135" s="3"/>
      <c r="C135" s="3"/>
      <c r="D135" s="3"/>
      <c r="E135" s="3"/>
      <c r="F135" s="3"/>
    </row>
    <row r="136" spans="1:6">
      <c r="A136" s="3"/>
      <c r="B136" s="3"/>
      <c r="C136" s="3"/>
      <c r="D136" s="3"/>
      <c r="E136" s="3"/>
      <c r="F136" s="3"/>
    </row>
    <row r="137" spans="1:6">
      <c r="A137" s="3"/>
      <c r="B137" s="3"/>
      <c r="C137" s="3"/>
      <c r="D137" s="3"/>
      <c r="E137" s="3"/>
      <c r="F137" s="3"/>
    </row>
    <row r="138" spans="1:6">
      <c r="A138" s="3"/>
      <c r="B138" s="3"/>
      <c r="C138" s="3"/>
      <c r="D138" s="3"/>
      <c r="E138" s="3"/>
      <c r="F138" s="3"/>
    </row>
    <row r="139" spans="1:6">
      <c r="A139" s="3"/>
      <c r="B139" s="3"/>
      <c r="C139" s="3"/>
      <c r="D139" s="3"/>
      <c r="E139" s="3"/>
      <c r="F139" s="3"/>
    </row>
    <row r="140" spans="1:6">
      <c r="A140" s="3"/>
      <c r="B140" s="3"/>
      <c r="C140" s="3"/>
      <c r="D140" s="3"/>
      <c r="E140" s="3"/>
      <c r="F140" s="3"/>
    </row>
    <row r="141" spans="1:6">
      <c r="A141" s="3"/>
      <c r="B141" s="3"/>
      <c r="C141" s="3"/>
      <c r="D141" s="3"/>
      <c r="E141" s="3"/>
      <c r="F141" s="3"/>
    </row>
    <row r="142" spans="1:6">
      <c r="A142" s="3"/>
      <c r="B142" s="3"/>
      <c r="C142" s="3"/>
      <c r="D142" s="3"/>
      <c r="E142" s="3"/>
      <c r="F142" s="3"/>
    </row>
    <row r="143" spans="1:6">
      <c r="A143" s="3"/>
      <c r="B143" s="3"/>
      <c r="C143" s="3"/>
      <c r="D143" s="3"/>
      <c r="E143" s="3"/>
      <c r="F143" s="3"/>
    </row>
    <row r="144" spans="1:6">
      <c r="A144" s="3"/>
      <c r="B144" s="3"/>
      <c r="C144" s="3"/>
      <c r="D144" s="3"/>
      <c r="E144" s="3"/>
      <c r="F144" s="3"/>
    </row>
    <row r="145" spans="1:6">
      <c r="A145" s="3"/>
      <c r="B145" s="3"/>
      <c r="C145" s="3"/>
      <c r="D145" s="3"/>
      <c r="E145" s="3"/>
      <c r="F145" s="3"/>
    </row>
    <row r="146" spans="1:6">
      <c r="A146" s="3"/>
      <c r="B146" s="3"/>
      <c r="C146" s="3"/>
      <c r="D146" s="3"/>
      <c r="E146" s="3"/>
      <c r="F146" s="3"/>
    </row>
    <row r="147" spans="1:6">
      <c r="A147" s="3"/>
      <c r="B147" s="3"/>
      <c r="C147" s="3"/>
      <c r="D147" s="3"/>
      <c r="E147" s="3"/>
      <c r="F147" s="3"/>
    </row>
    <row r="148" spans="1:6">
      <c r="A148" s="3"/>
      <c r="B148" s="3"/>
      <c r="C148" s="3"/>
      <c r="D148" s="3"/>
      <c r="E148" s="3"/>
      <c r="F148" s="3"/>
    </row>
    <row r="149" spans="1:6">
      <c r="A149" s="3"/>
      <c r="B149" s="3"/>
      <c r="C149" s="3"/>
      <c r="D149" s="3"/>
      <c r="E149" s="3"/>
      <c r="F149" s="3"/>
    </row>
    <row r="150" spans="1:6">
      <c r="A150" s="3"/>
      <c r="B150" s="3"/>
      <c r="C150" s="3"/>
      <c r="D150" s="3"/>
      <c r="E150" s="3"/>
      <c r="F150" s="3"/>
    </row>
    <row r="151" spans="1:6">
      <c r="A151" s="3"/>
      <c r="B151" s="3"/>
      <c r="C151" s="3"/>
      <c r="D151" s="3"/>
      <c r="E151" s="3"/>
      <c r="F151" s="3"/>
    </row>
    <row r="152" spans="1:6">
      <c r="A152" s="3"/>
      <c r="B152" s="3"/>
      <c r="C152" s="3"/>
      <c r="D152" s="3"/>
      <c r="E152" s="3"/>
      <c r="F152" s="3"/>
    </row>
    <row r="153" spans="1:6">
      <c r="A153" s="3"/>
      <c r="B153" s="3"/>
      <c r="C153" s="3"/>
      <c r="D153" s="3"/>
      <c r="E153" s="3"/>
      <c r="F153" s="3"/>
    </row>
    <row r="154" spans="1:6">
      <c r="A154" s="3"/>
      <c r="B154" s="3"/>
      <c r="C154" s="3"/>
      <c r="D154" s="3"/>
      <c r="E154" s="3"/>
      <c r="F154" s="3"/>
    </row>
    <row r="155" spans="1:6">
      <c r="A155" s="3"/>
      <c r="B155" s="3"/>
      <c r="C155" s="3"/>
      <c r="D155" s="3"/>
      <c r="E155" s="3"/>
      <c r="F155" s="3"/>
    </row>
    <row r="156" spans="1:6">
      <c r="A156" s="3"/>
      <c r="B156" s="3"/>
      <c r="C156" s="3"/>
      <c r="D156" s="3"/>
      <c r="E156" s="3"/>
      <c r="F156" s="3"/>
    </row>
    <row r="157" spans="1:6">
      <c r="A157" s="3"/>
      <c r="B157" s="3"/>
      <c r="C157" s="3"/>
      <c r="D157" s="3"/>
      <c r="E157" s="3"/>
      <c r="F157" s="3"/>
    </row>
    <row r="158" spans="1:6">
      <c r="A158" s="3"/>
      <c r="B158" s="3"/>
      <c r="C158" s="3"/>
      <c r="D158" s="3"/>
      <c r="E158" s="3"/>
      <c r="F158" s="3"/>
    </row>
    <row r="159" spans="1:6">
      <c r="A159" s="3"/>
      <c r="B159" s="3"/>
      <c r="C159" s="3"/>
      <c r="D159" s="3"/>
      <c r="E159" s="3"/>
      <c r="F159" s="3"/>
    </row>
    <row r="160" spans="1:6">
      <c r="A160" s="3"/>
      <c r="B160" s="3"/>
      <c r="C160" s="3"/>
      <c r="D160" s="3"/>
      <c r="E160" s="3"/>
      <c r="F160" s="3"/>
    </row>
    <row r="161" spans="1:6">
      <c r="A161" s="3"/>
      <c r="B161" s="3"/>
      <c r="C161" s="3"/>
      <c r="D161" s="3"/>
      <c r="E161" s="3"/>
      <c r="F161" s="3"/>
    </row>
    <row r="162" spans="1:6">
      <c r="A162" s="3"/>
      <c r="B162" s="3"/>
      <c r="C162" s="3"/>
      <c r="D162" s="3"/>
      <c r="E162" s="3"/>
      <c r="F162" s="3"/>
    </row>
    <row r="163" spans="1:6">
      <c r="A163" s="3"/>
      <c r="B163" s="3"/>
      <c r="C163" s="3"/>
      <c r="D163" s="3"/>
      <c r="E163" s="3"/>
      <c r="F163" s="3"/>
    </row>
    <row r="164" spans="1:6">
      <c r="A164" s="3"/>
      <c r="B164" s="3"/>
      <c r="C164" s="3"/>
      <c r="D164" s="3"/>
      <c r="E164" s="3"/>
      <c r="F164" s="3"/>
    </row>
    <row r="165" spans="1:6">
      <c r="A165" s="3"/>
      <c r="B165" s="3"/>
      <c r="C165" s="3"/>
      <c r="D165" s="3"/>
      <c r="E165" s="3"/>
      <c r="F165" s="3"/>
    </row>
    <row r="166" spans="1:6">
      <c r="A166" s="3"/>
      <c r="B166" s="3"/>
      <c r="C166" s="3"/>
      <c r="D166" s="3"/>
      <c r="E166" s="3"/>
      <c r="F166" s="3"/>
    </row>
    <row r="167" spans="1:6">
      <c r="A167" s="3"/>
      <c r="B167" s="3"/>
      <c r="C167" s="3"/>
      <c r="D167" s="3"/>
      <c r="E167" s="3"/>
      <c r="F167" s="3"/>
    </row>
    <row r="168" spans="1:6">
      <c r="A168" s="3"/>
      <c r="B168" s="3"/>
      <c r="C168" s="3"/>
      <c r="D168" s="3"/>
      <c r="E168" s="3"/>
      <c r="F168" s="3"/>
    </row>
    <row r="169" spans="1:6">
      <c r="A169" s="3"/>
      <c r="B169" s="3"/>
      <c r="C169" s="3"/>
      <c r="D169" s="3"/>
      <c r="E169" s="3"/>
      <c r="F169" s="3"/>
    </row>
    <row r="170" spans="1:6">
      <c r="A170" s="3"/>
      <c r="B170" s="3"/>
      <c r="C170" s="3"/>
      <c r="D170" s="3"/>
      <c r="E170" s="3"/>
      <c r="F170" s="3"/>
    </row>
    <row r="171" spans="1:6">
      <c r="A171" s="3"/>
      <c r="B171" s="3"/>
      <c r="C171" s="3"/>
      <c r="D171" s="3"/>
      <c r="E171" s="3"/>
      <c r="F171" s="3"/>
    </row>
    <row r="172" spans="1:6">
      <c r="A172" s="3"/>
      <c r="B172" s="3"/>
      <c r="C172" s="3"/>
      <c r="D172" s="3"/>
      <c r="E172" s="3"/>
      <c r="F172" s="3"/>
    </row>
    <row r="173" spans="1:6">
      <c r="A173" s="3"/>
      <c r="B173" s="3"/>
      <c r="C173" s="3"/>
      <c r="D173" s="3"/>
      <c r="E173" s="3"/>
      <c r="F173" s="3"/>
    </row>
    <row r="174" spans="1:6">
      <c r="A174" s="3"/>
      <c r="B174" s="3"/>
      <c r="C174" s="3"/>
      <c r="D174" s="3"/>
      <c r="E174" s="3"/>
      <c r="F174" s="3"/>
    </row>
    <row r="175" spans="1:6">
      <c r="A175" s="3"/>
      <c r="B175" s="3"/>
      <c r="C175" s="3"/>
      <c r="D175" s="3"/>
      <c r="E175" s="3"/>
      <c r="F175" s="3"/>
    </row>
    <row r="176" spans="1:6">
      <c r="A176" s="3"/>
      <c r="B176" s="3"/>
      <c r="C176" s="3"/>
      <c r="D176" s="3"/>
      <c r="E176" s="3"/>
      <c r="F176" s="3"/>
    </row>
    <row r="177" spans="1:6">
      <c r="A177" s="3"/>
      <c r="B177" s="3"/>
      <c r="C177" s="3"/>
      <c r="D177" s="3"/>
      <c r="E177" s="3"/>
      <c r="F177" s="3"/>
    </row>
    <row r="178" spans="1:6">
      <c r="A178" s="3"/>
      <c r="B178" s="3"/>
      <c r="C178" s="3"/>
      <c r="D178" s="3"/>
      <c r="E178" s="3"/>
      <c r="F178" s="3"/>
    </row>
    <row r="179" spans="1:6">
      <c r="A179" s="3"/>
      <c r="B179" s="3"/>
      <c r="C179" s="3"/>
      <c r="D179" s="3"/>
      <c r="E179" s="3"/>
      <c r="F179" s="3"/>
    </row>
    <row r="180" spans="1:6">
      <c r="A180" s="3"/>
      <c r="B180" s="3"/>
      <c r="C180" s="3"/>
      <c r="D180" s="3"/>
      <c r="E180" s="3"/>
      <c r="F180" s="3"/>
    </row>
    <row r="181" spans="1:6">
      <c r="A181" s="3"/>
      <c r="B181" s="3"/>
      <c r="C181" s="3"/>
      <c r="D181" s="3"/>
      <c r="E181" s="3"/>
      <c r="F181" s="3"/>
    </row>
    <row r="182" spans="1:6">
      <c r="A182" s="3"/>
      <c r="B182" s="3"/>
      <c r="C182" s="3"/>
      <c r="D182" s="3"/>
      <c r="E182" s="3"/>
      <c r="F182" s="3"/>
    </row>
    <row r="183" spans="1:6">
      <c r="A183" s="3"/>
      <c r="B183" s="3"/>
      <c r="C183" s="3"/>
      <c r="D183" s="3"/>
      <c r="E183" s="3"/>
      <c r="F183" s="3"/>
    </row>
    <row r="184" spans="1:6">
      <c r="A184" s="3"/>
      <c r="B184" s="3"/>
      <c r="C184" s="3"/>
      <c r="D184" s="3"/>
      <c r="E184" s="3"/>
      <c r="F184" s="3"/>
    </row>
    <row r="185" spans="1:6">
      <c r="A185" s="3"/>
      <c r="B185" s="3"/>
      <c r="C185" s="3"/>
      <c r="D185" s="3"/>
      <c r="E185" s="3"/>
      <c r="F185" s="3"/>
    </row>
    <row r="186" spans="1:6">
      <c r="A186" s="3"/>
      <c r="B186" s="3"/>
      <c r="C186" s="3"/>
      <c r="D186" s="3"/>
      <c r="E186" s="3"/>
      <c r="F186" s="3"/>
    </row>
    <row r="187" spans="1:6">
      <c r="A187" s="3"/>
      <c r="B187" s="3"/>
      <c r="C187" s="3"/>
      <c r="D187" s="3"/>
      <c r="E187" s="3"/>
      <c r="F187" s="3"/>
    </row>
    <row r="188" spans="1:6">
      <c r="A188" s="3"/>
      <c r="B188" s="3"/>
      <c r="C188" s="3"/>
      <c r="D188" s="3"/>
      <c r="E188" s="3"/>
      <c r="F188" s="3"/>
    </row>
    <row r="189" spans="1:6">
      <c r="A189" s="3"/>
      <c r="B189" s="3"/>
      <c r="C189" s="3"/>
      <c r="D189" s="3"/>
      <c r="E189" s="3"/>
      <c r="F189" s="3"/>
    </row>
    <row r="190" spans="1:6">
      <c r="A190" s="3"/>
      <c r="B190" s="3"/>
      <c r="C190" s="3"/>
      <c r="D190" s="3"/>
      <c r="E190" s="3"/>
      <c r="F190" s="3"/>
    </row>
    <row r="191" spans="1:6">
      <c r="A191" s="3"/>
      <c r="B191" s="3"/>
      <c r="C191" s="3"/>
      <c r="D191" s="3"/>
      <c r="E191" s="3"/>
      <c r="F191" s="3"/>
    </row>
    <row r="192" spans="1:6">
      <c r="A192" s="3"/>
      <c r="B192" s="3"/>
      <c r="C192" s="3"/>
      <c r="D192" s="3"/>
      <c r="E192" s="3"/>
      <c r="F192" s="3"/>
    </row>
    <row r="193" spans="1:6">
      <c r="A193" s="3"/>
      <c r="B193" s="3"/>
      <c r="C193" s="3"/>
      <c r="D193" s="3"/>
      <c r="E193" s="3"/>
      <c r="F193" s="3"/>
    </row>
    <row r="194" spans="1:6">
      <c r="A194" s="3"/>
      <c r="B194" s="3"/>
      <c r="C194" s="3"/>
      <c r="D194" s="3"/>
      <c r="E194" s="3"/>
      <c r="F194" s="3"/>
    </row>
    <row r="195" spans="1:6">
      <c r="A195" s="3"/>
      <c r="B195" s="3"/>
      <c r="C195" s="3"/>
      <c r="D195" s="3"/>
      <c r="E195" s="3"/>
      <c r="F195" s="3"/>
    </row>
    <row r="196" spans="1:6">
      <c r="A196" s="3"/>
      <c r="B196" s="3"/>
      <c r="C196" s="3"/>
      <c r="D196" s="3"/>
      <c r="E196" s="3"/>
      <c r="F196" s="3"/>
    </row>
    <row r="197" spans="1:6">
      <c r="A197" s="3"/>
      <c r="B197" s="3"/>
      <c r="C197" s="3"/>
      <c r="D197" s="3"/>
      <c r="E197" s="3"/>
      <c r="F197" s="3"/>
    </row>
    <row r="198" spans="1:6">
      <c r="A198" s="3"/>
      <c r="B198" s="3"/>
      <c r="C198" s="3"/>
      <c r="D198" s="3"/>
      <c r="E198" s="3"/>
      <c r="F198" s="3"/>
    </row>
    <row r="199" spans="1:6">
      <c r="A199" s="3"/>
      <c r="B199" s="3"/>
      <c r="C199" s="3"/>
      <c r="D199" s="3"/>
      <c r="E199" s="3"/>
      <c r="F199" s="3"/>
    </row>
    <row r="200" spans="1:6">
      <c r="A200" s="3"/>
      <c r="B200" s="3"/>
      <c r="C200" s="3"/>
      <c r="D200" s="3"/>
      <c r="E200" s="3"/>
      <c r="F200" s="3"/>
    </row>
    <row r="201" spans="1:6">
      <c r="A201" s="3"/>
      <c r="B201" s="3"/>
      <c r="C201" s="3"/>
      <c r="D201" s="3"/>
      <c r="E201" s="3"/>
      <c r="F201" s="3"/>
    </row>
    <row r="202" spans="1:6">
      <c r="A202" s="3"/>
      <c r="B202" s="3"/>
      <c r="C202" s="3"/>
      <c r="D202" s="3"/>
      <c r="E202" s="3"/>
      <c r="F202" s="3"/>
    </row>
    <row r="203" spans="1:6">
      <c r="A203" s="3"/>
      <c r="B203" s="3"/>
      <c r="C203" s="3"/>
      <c r="D203" s="3"/>
      <c r="E203" s="3"/>
      <c r="F203" s="3"/>
    </row>
    <row r="204" spans="1:6">
      <c r="A204" s="3"/>
      <c r="B204" s="3"/>
      <c r="C204" s="3"/>
      <c r="D204" s="3"/>
      <c r="E204" s="3"/>
      <c r="F204" s="3"/>
    </row>
    <row r="205" spans="1:6">
      <c r="A205" s="3"/>
      <c r="B205" s="3"/>
      <c r="C205" s="3"/>
      <c r="D205" s="3"/>
      <c r="E205" s="3"/>
      <c r="F205" s="3"/>
    </row>
    <row r="206" spans="1:6">
      <c r="A206" s="3"/>
      <c r="B206" s="3"/>
      <c r="C206" s="3"/>
      <c r="D206" s="3"/>
      <c r="E206" s="3"/>
      <c r="F206" s="3"/>
    </row>
    <row r="207" spans="1:6">
      <c r="A207" s="3"/>
      <c r="B207" s="3"/>
      <c r="C207" s="3"/>
      <c r="D207" s="3"/>
      <c r="E207" s="3"/>
      <c r="F207" s="3"/>
    </row>
    <row r="208" spans="1:6">
      <c r="A208" s="3"/>
      <c r="B208" s="3"/>
      <c r="C208" s="3"/>
      <c r="D208" s="3"/>
      <c r="E208" s="3"/>
      <c r="F208" s="3"/>
    </row>
    <row r="209" spans="1:6">
      <c r="A209" s="3"/>
      <c r="B209" s="3"/>
      <c r="C209" s="3"/>
      <c r="D209" s="3"/>
      <c r="E209" s="3"/>
      <c r="F209" s="3"/>
    </row>
    <row r="210" spans="1:6">
      <c r="A210" s="3"/>
      <c r="B210" s="3"/>
      <c r="C210" s="3"/>
      <c r="D210" s="3"/>
      <c r="E210" s="3"/>
      <c r="F210" s="3"/>
    </row>
    <row r="211" spans="1:6">
      <c r="A211" s="3"/>
      <c r="B211" s="3"/>
      <c r="C211" s="3"/>
      <c r="D211" s="3"/>
      <c r="E211" s="3"/>
      <c r="F211" s="3"/>
    </row>
    <row r="212" spans="1:6">
      <c r="A212" s="3"/>
      <c r="B212" s="3"/>
      <c r="C212" s="3"/>
      <c r="D212" s="3"/>
      <c r="E212" s="3"/>
      <c r="F212" s="3"/>
    </row>
    <row r="213" spans="1:6">
      <c r="A213" s="3"/>
      <c r="B213" s="3"/>
      <c r="C213" s="3"/>
      <c r="D213" s="3"/>
      <c r="E213" s="3"/>
      <c r="F213" s="3"/>
    </row>
    <row r="214" spans="1:6">
      <c r="A214" s="3"/>
      <c r="B214" s="3"/>
      <c r="C214" s="3"/>
      <c r="D214" s="3"/>
      <c r="E214" s="3"/>
      <c r="F214" s="3"/>
    </row>
    <row r="215" spans="1:6">
      <c r="A215" s="3"/>
      <c r="B215" s="3"/>
      <c r="C215" s="3"/>
      <c r="D215" s="3"/>
      <c r="E215" s="3"/>
      <c r="F215" s="3"/>
    </row>
    <row r="216" spans="1:6">
      <c r="A216" s="3"/>
      <c r="B216" s="3"/>
      <c r="C216" s="3"/>
      <c r="D216" s="3"/>
      <c r="E216" s="3"/>
      <c r="F216" s="3"/>
    </row>
    <row r="217" spans="1:6">
      <c r="A217" s="3"/>
      <c r="B217" s="3"/>
      <c r="C217" s="3"/>
      <c r="D217" s="3"/>
      <c r="E217" s="3"/>
      <c r="F217" s="3"/>
    </row>
    <row r="218" spans="1:6">
      <c r="A218" s="3"/>
      <c r="B218" s="3"/>
      <c r="C218" s="3"/>
      <c r="D218" s="3"/>
      <c r="E218" s="3"/>
      <c r="F218" s="3"/>
    </row>
    <row r="219" spans="1:6">
      <c r="A219" s="3"/>
      <c r="B219" s="3"/>
      <c r="C219" s="3"/>
      <c r="D219" s="3"/>
      <c r="E219" s="3"/>
      <c r="F219" s="3"/>
    </row>
    <row r="220" spans="1:6">
      <c r="A220" s="3"/>
      <c r="B220" s="3"/>
      <c r="C220" s="3"/>
      <c r="D220" s="3"/>
      <c r="E220" s="3"/>
      <c r="F220" s="3"/>
    </row>
    <row r="221" spans="1:6">
      <c r="A221" s="3"/>
      <c r="B221" s="3"/>
      <c r="C221" s="3"/>
      <c r="D221" s="3"/>
      <c r="E221" s="3"/>
      <c r="F221" s="3"/>
    </row>
    <row r="222" spans="1:6">
      <c r="A222" s="3"/>
      <c r="B222" s="3"/>
      <c r="C222" s="3"/>
      <c r="D222" s="3"/>
      <c r="E222" s="3"/>
      <c r="F222" s="3"/>
    </row>
    <row r="223" spans="1:6">
      <c r="A223" s="3"/>
      <c r="B223" s="3"/>
      <c r="C223" s="3"/>
      <c r="D223" s="3"/>
      <c r="E223" s="3"/>
      <c r="F223" s="3"/>
    </row>
    <row r="224" spans="1:6">
      <c r="A224" s="3"/>
      <c r="B224" s="3"/>
      <c r="C224" s="3"/>
      <c r="D224" s="3"/>
      <c r="E224" s="3"/>
      <c r="F224" s="3"/>
    </row>
    <row r="225" spans="1:6">
      <c r="A225" s="3"/>
      <c r="B225" s="3"/>
      <c r="C225" s="3"/>
      <c r="D225" s="3"/>
      <c r="E225" s="3"/>
      <c r="F225" s="3"/>
    </row>
    <row r="226" spans="1:6">
      <c r="A226" s="3"/>
      <c r="B226" s="3"/>
      <c r="C226" s="3"/>
      <c r="D226" s="3"/>
      <c r="E226" s="3"/>
      <c r="F226" s="3"/>
    </row>
    <row r="227" spans="1:6">
      <c r="A227" s="3"/>
      <c r="B227" s="3"/>
      <c r="C227" s="3"/>
      <c r="D227" s="3"/>
      <c r="E227" s="3"/>
      <c r="F227" s="3"/>
    </row>
    <row r="228" spans="1:6">
      <c r="A228" s="3"/>
      <c r="B228" s="3"/>
      <c r="C228" s="3"/>
      <c r="D228" s="3"/>
      <c r="E228" s="3"/>
      <c r="F228" s="3"/>
    </row>
    <row r="229" spans="1:6">
      <c r="A229" s="3"/>
      <c r="B229" s="3"/>
      <c r="C229" s="3"/>
      <c r="D229" s="3"/>
      <c r="E229" s="3"/>
      <c r="F229" s="3"/>
    </row>
    <row r="230" spans="1:6">
      <c r="A230" s="3"/>
      <c r="B230" s="3"/>
      <c r="C230" s="3"/>
      <c r="D230" s="3"/>
      <c r="E230" s="3"/>
      <c r="F230" s="3"/>
    </row>
    <row r="231" spans="1:6">
      <c r="A231" s="3"/>
      <c r="B231" s="3"/>
      <c r="C231" s="3"/>
      <c r="D231" s="3"/>
      <c r="E231" s="3"/>
      <c r="F231" s="3"/>
    </row>
    <row r="232" spans="1:6">
      <c r="A232" s="3"/>
      <c r="B232" s="3"/>
      <c r="C232" s="3"/>
      <c r="D232" s="3"/>
      <c r="E232" s="3"/>
      <c r="F232" s="3"/>
    </row>
    <row r="233" spans="1:6">
      <c r="A233" s="3"/>
      <c r="B233" s="3"/>
      <c r="C233" s="3"/>
      <c r="D233" s="3"/>
      <c r="E233" s="3"/>
      <c r="F233" s="3"/>
    </row>
    <row r="234" spans="1:6">
      <c r="A234" s="3"/>
      <c r="B234" s="3"/>
      <c r="C234" s="3"/>
      <c r="D234" s="3"/>
      <c r="E234" s="3"/>
      <c r="F234" s="3"/>
    </row>
    <row r="235" spans="1:6">
      <c r="A235" s="3"/>
      <c r="B235" s="3"/>
      <c r="C235" s="3"/>
      <c r="D235" s="3"/>
      <c r="E235" s="3"/>
      <c r="F235" s="3"/>
    </row>
    <row r="236" spans="1:6">
      <c r="A236" s="3"/>
      <c r="B236" s="3"/>
      <c r="C236" s="3"/>
      <c r="D236" s="3"/>
      <c r="E236" s="3"/>
      <c r="F236" s="3"/>
    </row>
    <row r="237" spans="1:6">
      <c r="A237" s="3"/>
      <c r="B237" s="3"/>
      <c r="C237" s="3"/>
      <c r="D237" s="3"/>
      <c r="E237" s="3"/>
      <c r="F237" s="3"/>
    </row>
    <row r="238" spans="1:6">
      <c r="A238" s="3"/>
      <c r="B238" s="3"/>
      <c r="C238" s="3"/>
      <c r="D238" s="3"/>
      <c r="E238" s="3"/>
      <c r="F238" s="3"/>
    </row>
    <row r="239" spans="1:6">
      <c r="A239" s="3"/>
      <c r="B239" s="3"/>
      <c r="C239" s="3"/>
      <c r="D239" s="3"/>
      <c r="E239" s="3"/>
      <c r="F239" s="3"/>
    </row>
    <row r="240" spans="1:6">
      <c r="A240" s="3"/>
      <c r="B240" s="3"/>
      <c r="C240" s="3"/>
      <c r="D240" s="3"/>
      <c r="E240" s="3"/>
      <c r="F240" s="3"/>
    </row>
    <row r="241" spans="1:6">
      <c r="A241" s="3"/>
      <c r="B241" s="3"/>
      <c r="C241" s="3"/>
      <c r="D241" s="3"/>
      <c r="E241" s="3"/>
      <c r="F241" s="3"/>
    </row>
    <row r="242" spans="1:6">
      <c r="A242" s="3"/>
      <c r="B242" s="3"/>
      <c r="C242" s="3"/>
      <c r="D242" s="3"/>
      <c r="E242" s="3"/>
      <c r="F242" s="3"/>
    </row>
    <row r="243" spans="1:6">
      <c r="A243" s="3"/>
      <c r="B243" s="3"/>
      <c r="C243" s="3"/>
      <c r="D243" s="3"/>
      <c r="E243" s="3"/>
      <c r="F243" s="3"/>
    </row>
    <row r="244" spans="1:6">
      <c r="A244" s="3"/>
      <c r="B244" s="3"/>
      <c r="C244" s="3"/>
      <c r="D244" s="3"/>
      <c r="E244" s="3"/>
      <c r="F244" s="3"/>
    </row>
    <row r="245" spans="1:6">
      <c r="A245" s="3"/>
      <c r="B245" s="3"/>
      <c r="C245" s="3"/>
      <c r="D245" s="3"/>
      <c r="E245" s="3"/>
      <c r="F245" s="3"/>
    </row>
    <row r="246" spans="1:6">
      <c r="A246" s="3"/>
      <c r="B246" s="3"/>
      <c r="C246" s="3"/>
      <c r="D246" s="3"/>
      <c r="E246" s="3"/>
      <c r="F246" s="3"/>
    </row>
    <row r="247" spans="1:6">
      <c r="A247" s="3"/>
      <c r="B247" s="3"/>
      <c r="C247" s="3"/>
      <c r="D247" s="3"/>
      <c r="E247" s="3"/>
      <c r="F247" s="3"/>
    </row>
    <row r="248" spans="1:6">
      <c r="A248" s="3"/>
      <c r="B248" s="3"/>
      <c r="C248" s="3"/>
      <c r="D248" s="3"/>
      <c r="E248" s="3"/>
      <c r="F248" s="3"/>
    </row>
    <row r="249" spans="1:6">
      <c r="A249" s="3"/>
      <c r="B249" s="3"/>
      <c r="C249" s="3"/>
      <c r="D249" s="3"/>
      <c r="E249" s="3"/>
      <c r="F249" s="3"/>
    </row>
    <row r="250" spans="1:6">
      <c r="A250" s="3"/>
      <c r="B250" s="3"/>
      <c r="C250" s="3"/>
      <c r="D250" s="3"/>
      <c r="E250" s="3"/>
      <c r="F250" s="3"/>
    </row>
    <row r="251" spans="1:6">
      <c r="A251" s="3"/>
      <c r="B251" s="3"/>
      <c r="C251" s="3"/>
      <c r="D251" s="3"/>
      <c r="E251" s="3"/>
      <c r="F251" s="3"/>
    </row>
    <row r="252" spans="1:6">
      <c r="A252" s="3"/>
      <c r="B252" s="3"/>
      <c r="C252" s="3"/>
      <c r="D252" s="3"/>
      <c r="E252" s="3"/>
      <c r="F252" s="3"/>
    </row>
    <row r="253" spans="1:6">
      <c r="A253" s="3"/>
      <c r="B253" s="3"/>
      <c r="C253" s="3"/>
      <c r="D253" s="3"/>
      <c r="E253" s="3"/>
      <c r="F253" s="3"/>
    </row>
    <row r="254" spans="1:6">
      <c r="A254" s="3"/>
      <c r="B254" s="3"/>
      <c r="C254" s="3"/>
      <c r="D254" s="3"/>
      <c r="E254" s="3"/>
      <c r="F254" s="3"/>
    </row>
    <row r="255" spans="1:6">
      <c r="A255" s="3"/>
      <c r="B255" s="3"/>
      <c r="C255" s="3"/>
      <c r="D255" s="3"/>
      <c r="E255" s="3"/>
      <c r="F255" s="3"/>
    </row>
    <row r="256" spans="1:6">
      <c r="A256" s="3"/>
      <c r="B256" s="3"/>
      <c r="C256" s="3"/>
      <c r="D256" s="3"/>
      <c r="E256" s="3"/>
      <c r="F256" s="3"/>
    </row>
    <row r="257" spans="1:6">
      <c r="A257" s="3"/>
      <c r="B257" s="3"/>
      <c r="C257" s="3"/>
      <c r="D257" s="3"/>
      <c r="E257" s="3"/>
      <c r="F257" s="3"/>
    </row>
    <row r="258" spans="1:6">
      <c r="A258" s="3"/>
      <c r="B258" s="3"/>
      <c r="C258" s="3"/>
      <c r="D258" s="3"/>
      <c r="E258" s="3"/>
      <c r="F258" s="3"/>
    </row>
    <row r="259" spans="1:6">
      <c r="A259" s="3"/>
      <c r="B259" s="3"/>
      <c r="C259" s="3"/>
      <c r="D259" s="3"/>
      <c r="E259" s="3"/>
      <c r="F259" s="3"/>
    </row>
    <row r="260" spans="1:6">
      <c r="A260" s="3"/>
      <c r="B260" s="3"/>
      <c r="C260" s="3"/>
      <c r="D260" s="3"/>
      <c r="E260" s="3"/>
      <c r="F260" s="3"/>
    </row>
    <row r="261" spans="1:6">
      <c r="A261" s="3"/>
      <c r="B261" s="3"/>
      <c r="C261" s="3"/>
      <c r="D261" s="3"/>
      <c r="E261" s="3"/>
      <c r="F261" s="3"/>
    </row>
    <row r="262" spans="1:6">
      <c r="A262" s="3"/>
      <c r="B262" s="3"/>
      <c r="C262" s="3"/>
      <c r="D262" s="3"/>
      <c r="E262" s="3"/>
      <c r="F262" s="3"/>
    </row>
    <row r="263" spans="1:6">
      <c r="A263" s="3"/>
      <c r="B263" s="3"/>
      <c r="C263" s="3"/>
      <c r="D263" s="3"/>
      <c r="E263" s="3"/>
      <c r="F263" s="3"/>
    </row>
    <row r="264" spans="1:6">
      <c r="A264" s="3"/>
      <c r="B264" s="3"/>
      <c r="C264" s="3"/>
      <c r="D264" s="3"/>
      <c r="E264" s="3"/>
      <c r="F264" s="3"/>
    </row>
    <row r="265" spans="1:6">
      <c r="A265" s="3"/>
      <c r="B265" s="3"/>
      <c r="C265" s="3"/>
      <c r="D265" s="3"/>
      <c r="E265" s="3"/>
      <c r="F265" s="3"/>
    </row>
    <row r="266" spans="1:6">
      <c r="A266" s="3"/>
      <c r="B266" s="3"/>
      <c r="C266" s="3"/>
      <c r="D266" s="3"/>
      <c r="E266" s="3"/>
      <c r="F266" s="3"/>
    </row>
    <row r="267" spans="1:6">
      <c r="A267" s="3"/>
      <c r="B267" s="3"/>
      <c r="C267" s="3"/>
      <c r="D267" s="3"/>
      <c r="E267" s="3"/>
      <c r="F267" s="3"/>
    </row>
    <row r="268" spans="1:6">
      <c r="A268" s="3"/>
      <c r="B268" s="3"/>
      <c r="C268" s="3"/>
      <c r="D268" s="3"/>
      <c r="E268" s="3"/>
      <c r="F268" s="3"/>
    </row>
    <row r="269" spans="1:6">
      <c r="A269" s="3"/>
      <c r="B269" s="3"/>
      <c r="C269" s="3"/>
      <c r="D269" s="3"/>
      <c r="E269" s="3"/>
      <c r="F269" s="3"/>
    </row>
    <row r="270" spans="1:6">
      <c r="A270" s="3"/>
      <c r="B270" s="3"/>
      <c r="C270" s="3"/>
      <c r="D270" s="3"/>
      <c r="E270" s="3"/>
      <c r="F270" s="3"/>
    </row>
    <row r="271" spans="1:6">
      <c r="A271" s="3"/>
      <c r="B271" s="3"/>
      <c r="C271" s="3"/>
      <c r="D271" s="3"/>
      <c r="E271" s="3"/>
      <c r="F271" s="3"/>
    </row>
    <row r="272" spans="1:6">
      <c r="A272" s="3"/>
      <c r="B272" s="3"/>
      <c r="C272" s="3"/>
      <c r="D272" s="3"/>
      <c r="E272" s="3"/>
      <c r="F272" s="3"/>
    </row>
    <row r="273" spans="1:6">
      <c r="A273" s="3"/>
      <c r="B273" s="3"/>
      <c r="C273" s="3"/>
      <c r="D273" s="3"/>
      <c r="E273" s="3"/>
      <c r="F273" s="3"/>
    </row>
    <row r="274" spans="1:6">
      <c r="A274" s="3"/>
      <c r="B274" s="3"/>
      <c r="C274" s="3"/>
      <c r="D274" s="3"/>
      <c r="E274" s="3"/>
      <c r="F274" s="3"/>
    </row>
    <row r="275" spans="1:6">
      <c r="A275" s="3"/>
      <c r="B275" s="3"/>
      <c r="C275" s="3"/>
      <c r="D275" s="3"/>
      <c r="E275" s="3"/>
      <c r="F275" s="3"/>
    </row>
    <row r="276" spans="1:6">
      <c r="A276" s="3"/>
      <c r="B276" s="3"/>
      <c r="C276" s="3"/>
      <c r="D276" s="3"/>
      <c r="E276" s="3"/>
      <c r="F276" s="3"/>
    </row>
    <row r="277" spans="1:6">
      <c r="A277" s="3"/>
      <c r="B277" s="3"/>
      <c r="C277" s="3"/>
      <c r="D277" s="3"/>
      <c r="E277" s="3"/>
      <c r="F277" s="3"/>
    </row>
    <row r="278" spans="1:6">
      <c r="A278" s="3"/>
      <c r="B278" s="3"/>
      <c r="C278" s="3"/>
      <c r="D278" s="3"/>
      <c r="E278" s="3"/>
      <c r="F278" s="3"/>
    </row>
    <row r="279" spans="1:6">
      <c r="A279" s="3"/>
      <c r="B279" s="3"/>
      <c r="C279" s="3"/>
      <c r="D279" s="3"/>
      <c r="E279" s="3"/>
      <c r="F279" s="3"/>
    </row>
    <row r="280" spans="1:6">
      <c r="A280" s="3"/>
      <c r="B280" s="3"/>
      <c r="C280" s="3"/>
      <c r="D280" s="3"/>
      <c r="E280" s="3"/>
      <c r="F280" s="3"/>
    </row>
    <row r="281" spans="1:6">
      <c r="A281" s="3"/>
      <c r="B281" s="3"/>
      <c r="C281" s="3"/>
      <c r="D281" s="3"/>
      <c r="E281" s="3"/>
      <c r="F281" s="3"/>
    </row>
    <row r="282" spans="1:6">
      <c r="A282" s="3"/>
      <c r="B282" s="3"/>
      <c r="C282" s="3"/>
      <c r="D282" s="3"/>
      <c r="E282" s="3"/>
      <c r="F282" s="3"/>
    </row>
    <row r="283" spans="1:6">
      <c r="A283" s="3"/>
      <c r="B283" s="3"/>
      <c r="C283" s="3"/>
      <c r="D283" s="3"/>
      <c r="E283" s="3"/>
      <c r="F283" s="3"/>
    </row>
    <row r="284" spans="1:6">
      <c r="A284" s="3"/>
      <c r="B284" s="3"/>
      <c r="C284" s="3"/>
      <c r="D284" s="3"/>
      <c r="E284" s="3"/>
      <c r="F284" s="3"/>
    </row>
    <row r="285" spans="1:6">
      <c r="A285" s="3"/>
      <c r="B285" s="3"/>
      <c r="C285" s="3"/>
      <c r="D285" s="3"/>
      <c r="E285" s="3"/>
      <c r="F285" s="3"/>
    </row>
    <row r="286" spans="1:6">
      <c r="A286" s="3"/>
      <c r="B286" s="3"/>
      <c r="C286" s="3"/>
      <c r="D286" s="3"/>
      <c r="E286" s="3"/>
      <c r="F286" s="3"/>
    </row>
    <row r="287" spans="1:6">
      <c r="A287" s="3"/>
      <c r="B287" s="3"/>
      <c r="C287" s="3"/>
      <c r="D287" s="3"/>
      <c r="E287" s="3"/>
      <c r="F287" s="3"/>
    </row>
    <row r="288" spans="1:6">
      <c r="A288" s="3"/>
      <c r="B288" s="3"/>
      <c r="C288" s="3"/>
      <c r="D288" s="3"/>
      <c r="E288" s="3"/>
      <c r="F288" s="3"/>
    </row>
    <row r="289" spans="1:6">
      <c r="A289" s="3"/>
      <c r="B289" s="3"/>
      <c r="C289" s="3"/>
      <c r="D289" s="3"/>
      <c r="E289" s="3"/>
      <c r="F289" s="3"/>
    </row>
    <row r="290" spans="1:6">
      <c r="A290" s="3"/>
      <c r="B290" s="3"/>
      <c r="C290" s="3"/>
      <c r="D290" s="3"/>
      <c r="E290" s="3"/>
      <c r="F290" s="3"/>
    </row>
    <row r="291" spans="1:6">
      <c r="A291" s="3"/>
      <c r="B291" s="3"/>
      <c r="C291" s="3"/>
      <c r="D291" s="3"/>
      <c r="E291" s="3"/>
      <c r="F291" s="3"/>
    </row>
    <row r="292" spans="1:6">
      <c r="A292" s="3"/>
      <c r="B292" s="3"/>
      <c r="C292" s="3"/>
      <c r="D292" s="3"/>
      <c r="E292" s="3"/>
      <c r="F292" s="3"/>
    </row>
    <row r="293" spans="1:6">
      <c r="A293" s="3"/>
      <c r="B293" s="3"/>
      <c r="C293" s="3"/>
      <c r="D293" s="3"/>
      <c r="E293" s="3"/>
      <c r="F293" s="3"/>
    </row>
    <row r="294" spans="1:6">
      <c r="A294" s="3"/>
      <c r="B294" s="3"/>
      <c r="C294" s="3"/>
      <c r="D294" s="3"/>
      <c r="E294" s="3"/>
      <c r="F294" s="3"/>
    </row>
    <row r="295" spans="1:6">
      <c r="A295" s="3"/>
      <c r="B295" s="3"/>
      <c r="C295" s="3"/>
      <c r="D295" s="3"/>
      <c r="E295" s="3"/>
      <c r="F295" s="3"/>
    </row>
    <row r="296" spans="1:6">
      <c r="A296" s="3"/>
      <c r="B296" s="3"/>
      <c r="C296" s="3"/>
      <c r="D296" s="3"/>
      <c r="E296" s="3"/>
      <c r="F296" s="3"/>
    </row>
    <row r="297" spans="1:6">
      <c r="A297" s="3"/>
      <c r="B297" s="3"/>
      <c r="C297" s="3"/>
      <c r="D297" s="3"/>
      <c r="E297" s="3"/>
      <c r="F297" s="3"/>
    </row>
    <row r="298" spans="1:6">
      <c r="A298" s="3"/>
      <c r="B298" s="3"/>
      <c r="C298" s="3"/>
      <c r="D298" s="3"/>
      <c r="E298" s="3"/>
      <c r="F298" s="3"/>
    </row>
    <row r="299" spans="1:6">
      <c r="A299" s="3"/>
      <c r="B299" s="3"/>
      <c r="C299" s="3"/>
      <c r="D299" s="3"/>
      <c r="E299" s="3"/>
      <c r="F299" s="3"/>
    </row>
    <row r="300" spans="1:6">
      <c r="A300" s="3"/>
      <c r="B300" s="3"/>
      <c r="C300" s="3"/>
      <c r="D300" s="3"/>
      <c r="E300" s="3"/>
      <c r="F300" s="3"/>
    </row>
    <row r="301" spans="1:6">
      <c r="A301" s="3"/>
      <c r="B301" s="3"/>
      <c r="C301" s="3"/>
      <c r="D301" s="3"/>
      <c r="E301" s="3"/>
      <c r="F301" s="3"/>
    </row>
    <row r="302" spans="1:6">
      <c r="A302" s="3"/>
      <c r="B302" s="3"/>
      <c r="C302" s="3"/>
      <c r="D302" s="3"/>
      <c r="E302" s="3"/>
      <c r="F302" s="3"/>
    </row>
    <row r="303" spans="1:6">
      <c r="A303" s="3"/>
      <c r="B303" s="3"/>
      <c r="C303" s="3"/>
      <c r="D303" s="3"/>
      <c r="E303" s="3"/>
      <c r="F303" s="3"/>
    </row>
    <row r="304" spans="1:6">
      <c r="A304" s="3"/>
      <c r="B304" s="3"/>
      <c r="C304" s="3"/>
      <c r="D304" s="3"/>
      <c r="E304" s="3"/>
      <c r="F304" s="3"/>
    </row>
    <row r="305" spans="1:6">
      <c r="A305" s="3"/>
      <c r="B305" s="3"/>
      <c r="C305" s="3"/>
      <c r="D305" s="3"/>
      <c r="E305" s="3"/>
      <c r="F305" s="3"/>
    </row>
    <row r="306" spans="1:6">
      <c r="A306" s="3"/>
      <c r="B306" s="3"/>
      <c r="C306" s="3"/>
      <c r="D306" s="3"/>
      <c r="E306" s="3"/>
      <c r="F306" s="3"/>
    </row>
    <row r="307" spans="1:6">
      <c r="A307" s="3"/>
      <c r="B307" s="3"/>
      <c r="C307" s="3"/>
      <c r="D307" s="3"/>
      <c r="E307" s="3"/>
      <c r="F307" s="3"/>
    </row>
    <row r="308" spans="1:6">
      <c r="A308" s="3"/>
      <c r="B308" s="3"/>
      <c r="C308" s="3"/>
      <c r="D308" s="3"/>
      <c r="E308" s="3"/>
      <c r="F308" s="3"/>
    </row>
    <row r="309" spans="1:6">
      <c r="A309" s="3"/>
      <c r="B309" s="3"/>
      <c r="C309" s="3"/>
      <c r="D309" s="3"/>
      <c r="E309" s="3"/>
      <c r="F309" s="3"/>
    </row>
    <row r="310" spans="1:6">
      <c r="A310" s="3"/>
      <c r="B310" s="3"/>
      <c r="C310" s="3"/>
      <c r="D310" s="3"/>
      <c r="E310" s="3"/>
      <c r="F310" s="3"/>
    </row>
    <row r="311" spans="1:6">
      <c r="A311" s="3"/>
      <c r="B311" s="3"/>
      <c r="C311" s="3"/>
      <c r="D311" s="3"/>
      <c r="E311" s="3"/>
      <c r="F311" s="3"/>
    </row>
    <row r="312" spans="1:6">
      <c r="A312" s="3"/>
      <c r="B312" s="3"/>
      <c r="C312" s="3"/>
      <c r="D312" s="3"/>
      <c r="E312" s="3"/>
      <c r="F312" s="3"/>
    </row>
    <row r="313" spans="1:6">
      <c r="A313" s="3"/>
      <c r="B313" s="3"/>
      <c r="C313" s="3"/>
      <c r="D313" s="3"/>
      <c r="E313" s="3"/>
      <c r="F313" s="3"/>
    </row>
    <row r="314" spans="1:6">
      <c r="A314" s="3"/>
      <c r="B314" s="3"/>
      <c r="C314" s="3"/>
      <c r="D314" s="3"/>
      <c r="E314" s="3"/>
      <c r="F314" s="3"/>
    </row>
    <row r="315" spans="1:6">
      <c r="A315" s="3"/>
      <c r="B315" s="3"/>
      <c r="C315" s="3"/>
      <c r="D315" s="3"/>
      <c r="E315" s="3"/>
      <c r="F315" s="3"/>
    </row>
    <row r="316" spans="1:6">
      <c r="A316" s="3"/>
      <c r="B316" s="3"/>
      <c r="C316" s="3"/>
      <c r="D316" s="3"/>
      <c r="E316" s="3"/>
      <c r="F316" s="3"/>
    </row>
    <row r="317" spans="1:6">
      <c r="A317" s="3"/>
      <c r="B317" s="3"/>
      <c r="C317" s="3"/>
      <c r="D317" s="3"/>
      <c r="E317" s="3"/>
      <c r="F317" s="3"/>
    </row>
    <row r="318" spans="1:6">
      <c r="A318" s="3"/>
      <c r="B318" s="3"/>
      <c r="C318" s="3"/>
      <c r="D318" s="3"/>
      <c r="E318" s="3"/>
      <c r="F318" s="3"/>
    </row>
    <row r="319" spans="1:6">
      <c r="A319" s="3"/>
      <c r="B319" s="3"/>
      <c r="C319" s="3"/>
      <c r="D319" s="3"/>
      <c r="E319" s="3"/>
      <c r="F319" s="3"/>
    </row>
    <row r="320" spans="1:6">
      <c r="A320" s="3"/>
      <c r="B320" s="3"/>
      <c r="C320" s="3"/>
      <c r="D320" s="3"/>
      <c r="E320" s="3"/>
      <c r="F320" s="3"/>
    </row>
    <row r="321" spans="1:6">
      <c r="A321" s="3"/>
      <c r="B321" s="3"/>
      <c r="C321" s="3"/>
      <c r="D321" s="3"/>
      <c r="E321" s="3"/>
      <c r="F321" s="3"/>
    </row>
    <row r="322" spans="1:6">
      <c r="A322" s="3"/>
      <c r="B322" s="3"/>
      <c r="C322" s="3"/>
      <c r="D322" s="3"/>
      <c r="E322" s="3"/>
      <c r="F322" s="3"/>
    </row>
    <row r="323" spans="1:6">
      <c r="A323" s="3"/>
      <c r="B323" s="3"/>
      <c r="C323" s="3"/>
      <c r="D323" s="3"/>
      <c r="E323" s="3"/>
      <c r="F323" s="3"/>
    </row>
    <row r="324" spans="1:6">
      <c r="A324" s="3"/>
      <c r="B324" s="3"/>
      <c r="C324" s="3"/>
      <c r="D324" s="3"/>
      <c r="E324" s="3"/>
      <c r="F324" s="3"/>
    </row>
    <row r="325" spans="1:6">
      <c r="A325" s="3"/>
      <c r="B325" s="3"/>
      <c r="C325" s="3"/>
      <c r="D325" s="3"/>
      <c r="E325" s="3"/>
      <c r="F325" s="3"/>
    </row>
    <row r="326" spans="1:6">
      <c r="A326" s="3"/>
      <c r="B326" s="3"/>
      <c r="C326" s="3"/>
      <c r="D326" s="3"/>
      <c r="E326" s="3"/>
      <c r="F326" s="3"/>
    </row>
    <row r="327" spans="1:6">
      <c r="A327" s="3"/>
      <c r="B327" s="3"/>
      <c r="C327" s="3"/>
      <c r="D327" s="3"/>
      <c r="E327" s="3"/>
      <c r="F327" s="3"/>
    </row>
    <row r="328" spans="1:6">
      <c r="A328" s="3"/>
      <c r="B328" s="3"/>
      <c r="C328" s="3"/>
      <c r="D328" s="3"/>
      <c r="E328" s="3"/>
      <c r="F328" s="3"/>
    </row>
    <row r="329" spans="1:6">
      <c r="A329" s="3"/>
      <c r="B329" s="3"/>
      <c r="C329" s="3"/>
      <c r="D329" s="3"/>
      <c r="E329" s="3"/>
      <c r="F329" s="3"/>
    </row>
    <row r="330" spans="1:6">
      <c r="A330" s="3"/>
      <c r="B330" s="3"/>
      <c r="C330" s="3"/>
      <c r="D330" s="3"/>
      <c r="E330" s="3"/>
      <c r="F330" s="3"/>
    </row>
    <row r="331" spans="1:6">
      <c r="A331" s="3"/>
      <c r="B331" s="3"/>
      <c r="C331" s="3"/>
      <c r="D331" s="3"/>
      <c r="E331" s="3"/>
      <c r="F331" s="3"/>
    </row>
    <row r="332" spans="1:6">
      <c r="A332" s="3"/>
      <c r="B332" s="3"/>
      <c r="C332" s="3"/>
      <c r="D332" s="3"/>
      <c r="E332" s="3"/>
      <c r="F332" s="3"/>
    </row>
    <row r="333" spans="1:6">
      <c r="A333" s="3"/>
      <c r="B333" s="3"/>
      <c r="C333" s="3"/>
      <c r="D333" s="3"/>
      <c r="E333" s="3"/>
      <c r="F333" s="3"/>
    </row>
    <row r="334" spans="1:6">
      <c r="A334" s="3"/>
      <c r="B334" s="3"/>
      <c r="C334" s="3"/>
      <c r="D334" s="3"/>
      <c r="E334" s="3"/>
      <c r="F334" s="3"/>
    </row>
    <row r="335" spans="1:6">
      <c r="A335" s="3"/>
      <c r="B335" s="3"/>
      <c r="C335" s="3"/>
      <c r="D335" s="3"/>
      <c r="E335" s="3"/>
      <c r="F335" s="3"/>
    </row>
    <row r="336" spans="1:6">
      <c r="A336" s="3"/>
      <c r="B336" s="3"/>
      <c r="C336" s="3"/>
      <c r="D336" s="3"/>
      <c r="E336" s="3"/>
      <c r="F336" s="3"/>
    </row>
    <row r="337" spans="1:6">
      <c r="A337" s="3"/>
      <c r="B337" s="3"/>
      <c r="C337" s="3"/>
      <c r="D337" s="3"/>
      <c r="E337" s="3"/>
      <c r="F337" s="3"/>
    </row>
    <row r="338" spans="1:6">
      <c r="A338" s="3"/>
      <c r="B338" s="3"/>
      <c r="C338" s="3"/>
      <c r="D338" s="3"/>
      <c r="E338" s="3"/>
      <c r="F338" s="3"/>
    </row>
    <row r="339" spans="1:6">
      <c r="A339" s="3"/>
      <c r="B339" s="3"/>
      <c r="C339" s="3"/>
      <c r="D339" s="3"/>
      <c r="E339" s="3"/>
      <c r="F339" s="3"/>
    </row>
    <row r="340" spans="1:6">
      <c r="A340" s="3"/>
      <c r="B340" s="3"/>
      <c r="C340" s="3"/>
      <c r="D340" s="3"/>
      <c r="E340" s="3"/>
      <c r="F340" s="3"/>
    </row>
    <row r="341" spans="1:6">
      <c r="A341" s="3"/>
      <c r="B341" s="3"/>
      <c r="C341" s="3"/>
      <c r="D341" s="3"/>
      <c r="E341" s="3"/>
      <c r="F341" s="3"/>
    </row>
    <row r="342" spans="1:6">
      <c r="A342" s="3"/>
      <c r="B342" s="3"/>
      <c r="C342" s="3"/>
      <c r="D342" s="3"/>
      <c r="E342" s="3"/>
      <c r="F342" s="3"/>
    </row>
    <row r="343" spans="1:6">
      <c r="A343" s="3"/>
      <c r="B343" s="3"/>
      <c r="C343" s="3"/>
      <c r="D343" s="3"/>
      <c r="E343" s="3"/>
      <c r="F343" s="3"/>
    </row>
    <row r="344" spans="1:6">
      <c r="A344" s="3"/>
      <c r="B344" s="3"/>
      <c r="C344" s="3"/>
      <c r="D344" s="3"/>
      <c r="E344" s="3"/>
      <c r="F344" s="3"/>
    </row>
    <row r="345" spans="1:6">
      <c r="A345" s="3"/>
      <c r="B345" s="3"/>
      <c r="C345" s="3"/>
      <c r="D345" s="3"/>
      <c r="E345" s="3"/>
      <c r="F345" s="3"/>
    </row>
    <row r="346" spans="1:6">
      <c r="A346" s="3"/>
      <c r="B346" s="3"/>
      <c r="C346" s="3"/>
      <c r="D346" s="3"/>
      <c r="E346" s="3"/>
      <c r="F346" s="3"/>
    </row>
    <row r="347" spans="1:6">
      <c r="A347" s="3"/>
      <c r="B347" s="3"/>
      <c r="C347" s="3"/>
      <c r="D347" s="3"/>
      <c r="E347" s="3"/>
      <c r="F347" s="3"/>
    </row>
    <row r="348" spans="1:6">
      <c r="A348" s="3"/>
      <c r="B348" s="3"/>
      <c r="C348" s="3"/>
      <c r="D348" s="3"/>
      <c r="E348" s="3"/>
      <c r="F348" s="3"/>
    </row>
    <row r="349" spans="1:6">
      <c r="A349" s="3"/>
      <c r="B349" s="3"/>
      <c r="C349" s="3"/>
      <c r="D349" s="3"/>
      <c r="E349" s="3"/>
      <c r="F349" s="3"/>
    </row>
    <row r="350" spans="1:6">
      <c r="A350" s="3"/>
      <c r="B350" s="3"/>
      <c r="C350" s="3"/>
      <c r="D350" s="3"/>
      <c r="E350" s="3"/>
      <c r="F350" s="3"/>
    </row>
    <row r="351" spans="1:6">
      <c r="A351" s="3"/>
      <c r="B351" s="3"/>
      <c r="C351" s="3"/>
      <c r="D351" s="3"/>
      <c r="E351" s="3"/>
      <c r="F351" s="3"/>
    </row>
    <row r="352" spans="1:6">
      <c r="A352" s="3"/>
      <c r="B352" s="3"/>
      <c r="C352" s="3"/>
      <c r="D352" s="3"/>
      <c r="E352" s="3"/>
      <c r="F352" s="3"/>
    </row>
    <row r="353" spans="1:6">
      <c r="A353" s="3"/>
      <c r="B353" s="3"/>
      <c r="C353" s="3"/>
      <c r="D353" s="3"/>
      <c r="E353" s="3"/>
      <c r="F353" s="3"/>
    </row>
    <row r="354" spans="1:6">
      <c r="A354" s="3"/>
      <c r="B354" s="3"/>
      <c r="C354" s="3"/>
      <c r="D354" s="3"/>
      <c r="E354" s="3"/>
      <c r="F354" s="3"/>
    </row>
    <row r="355" spans="1:6">
      <c r="A355" s="3"/>
      <c r="B355" s="3"/>
      <c r="C355" s="3"/>
      <c r="D355" s="3"/>
      <c r="E355" s="3"/>
      <c r="F355" s="3"/>
    </row>
    <row r="356" spans="1:6">
      <c r="A356" s="3"/>
      <c r="B356" s="3"/>
      <c r="C356" s="3"/>
      <c r="D356" s="3"/>
      <c r="E356" s="3"/>
      <c r="F356" s="3"/>
    </row>
    <row r="357" spans="1:6">
      <c r="A357" s="3"/>
      <c r="B357" s="3"/>
      <c r="C357" s="3"/>
      <c r="D357" s="3"/>
      <c r="E357" s="3"/>
      <c r="F357" s="3"/>
    </row>
    <row r="358" spans="1:6">
      <c r="A358" s="3"/>
      <c r="B358" s="3"/>
      <c r="C358" s="3"/>
      <c r="D358" s="3"/>
      <c r="E358" s="3"/>
      <c r="F358" s="3"/>
    </row>
    <row r="359" spans="1:6">
      <c r="A359" s="3"/>
      <c r="B359" s="3"/>
      <c r="C359" s="3"/>
      <c r="D359" s="3"/>
      <c r="E359" s="3"/>
      <c r="F359" s="3"/>
    </row>
    <row r="360" spans="1:6">
      <c r="A360" s="3"/>
      <c r="B360" s="3"/>
      <c r="C360" s="3"/>
      <c r="D360" s="3"/>
      <c r="E360" s="3"/>
      <c r="F360" s="3"/>
    </row>
    <row r="361" spans="1:6">
      <c r="A361" s="3"/>
      <c r="B361" s="3"/>
      <c r="C361" s="3"/>
      <c r="D361" s="3"/>
      <c r="E361" s="3"/>
      <c r="F361" s="3"/>
    </row>
    <row r="362" spans="1:6">
      <c r="A362" s="3"/>
      <c r="B362" s="3"/>
      <c r="C362" s="3"/>
      <c r="D362" s="3"/>
      <c r="E362" s="3"/>
      <c r="F362" s="3"/>
    </row>
    <row r="363" spans="1:6">
      <c r="A363" s="3"/>
      <c r="B363" s="3"/>
      <c r="C363" s="3"/>
      <c r="D363" s="3"/>
      <c r="E363" s="3"/>
      <c r="F363" s="3"/>
    </row>
    <row r="364" spans="1:6">
      <c r="A364" s="3"/>
      <c r="B364" s="3"/>
      <c r="C364" s="3"/>
      <c r="D364" s="3"/>
      <c r="E364" s="3"/>
      <c r="F364" s="3"/>
    </row>
    <row r="365" spans="1:6">
      <c r="A365" s="3"/>
      <c r="B365" s="3"/>
      <c r="C365" s="3"/>
      <c r="D365" s="3"/>
      <c r="E365" s="3"/>
      <c r="F365" s="3"/>
    </row>
    <row r="366" spans="1:6">
      <c r="A366" s="3"/>
      <c r="B366" s="3"/>
      <c r="C366" s="3"/>
      <c r="D366" s="3"/>
      <c r="E366" s="3"/>
      <c r="F366" s="3"/>
    </row>
    <row r="367" spans="1:6">
      <c r="A367" s="3"/>
      <c r="B367" s="3"/>
      <c r="C367" s="3"/>
      <c r="D367" s="3"/>
      <c r="E367" s="3"/>
      <c r="F367" s="3"/>
    </row>
    <row r="368" spans="1:6">
      <c r="A368" s="3"/>
      <c r="B368" s="3"/>
      <c r="C368" s="3"/>
      <c r="D368" s="3"/>
      <c r="E368" s="3"/>
      <c r="F368" s="3"/>
    </row>
    <row r="369" spans="1:6">
      <c r="A369" s="3"/>
      <c r="B369" s="3"/>
      <c r="C369" s="3"/>
      <c r="D369" s="3"/>
      <c r="E369" s="3"/>
      <c r="F369" s="3"/>
    </row>
    <row r="370" spans="1:6">
      <c r="A370" s="3"/>
      <c r="B370" s="3"/>
      <c r="C370" s="3"/>
      <c r="D370" s="3"/>
      <c r="E370" s="3"/>
      <c r="F370" s="3"/>
    </row>
    <row r="371" spans="1:6">
      <c r="A371" s="3"/>
      <c r="B371" s="3"/>
      <c r="C371" s="3"/>
      <c r="D371" s="3"/>
      <c r="E371" s="3"/>
      <c r="F371" s="3"/>
    </row>
    <row r="372" spans="1:6">
      <c r="A372" s="3"/>
      <c r="B372" s="3"/>
      <c r="C372" s="3"/>
      <c r="D372" s="3"/>
      <c r="E372" s="3"/>
      <c r="F372" s="3"/>
    </row>
    <row r="373" spans="1:6">
      <c r="A373" s="3"/>
      <c r="B373" s="3"/>
      <c r="C373" s="3"/>
      <c r="D373" s="3"/>
      <c r="E373" s="3"/>
      <c r="F373" s="3"/>
    </row>
    <row r="374" spans="1:6">
      <c r="A374" s="3"/>
      <c r="B374" s="3"/>
      <c r="C374" s="3"/>
      <c r="D374" s="3"/>
      <c r="E374" s="3"/>
      <c r="F374" s="3"/>
    </row>
    <row r="375" spans="1:6">
      <c r="A375" s="3"/>
      <c r="B375" s="3"/>
      <c r="C375" s="3"/>
      <c r="D375" s="3"/>
      <c r="E375" s="3"/>
      <c r="F375" s="3"/>
    </row>
    <row r="376" spans="1:6">
      <c r="A376" s="3"/>
      <c r="B376" s="3"/>
      <c r="C376" s="3"/>
      <c r="D376" s="3"/>
      <c r="E376" s="3"/>
      <c r="F376" s="3"/>
    </row>
    <row r="377" spans="1:6">
      <c r="A377" s="3"/>
      <c r="B377" s="3"/>
      <c r="C377" s="3"/>
      <c r="D377" s="3"/>
      <c r="E377" s="3"/>
      <c r="F377" s="3"/>
    </row>
    <row r="378" spans="1:6">
      <c r="A378" s="3"/>
      <c r="B378" s="3"/>
      <c r="C378" s="3"/>
      <c r="D378" s="3"/>
      <c r="E378" s="3"/>
      <c r="F378" s="3"/>
    </row>
    <row r="379" spans="1:6">
      <c r="A379" s="3"/>
      <c r="B379" s="3"/>
      <c r="C379" s="3"/>
      <c r="D379" s="3"/>
      <c r="E379" s="3"/>
      <c r="F379" s="3"/>
    </row>
    <row r="380" spans="1:6">
      <c r="A380" s="3"/>
      <c r="B380" s="3"/>
      <c r="C380" s="3"/>
      <c r="D380" s="3"/>
      <c r="E380" s="3"/>
      <c r="F380" s="3"/>
    </row>
    <row r="381" spans="1:6">
      <c r="A381" s="3"/>
      <c r="B381" s="3"/>
      <c r="C381" s="3"/>
      <c r="D381" s="3"/>
      <c r="E381" s="3"/>
      <c r="F381" s="3"/>
    </row>
    <row r="382" spans="1:6">
      <c r="A382" s="3"/>
      <c r="B382" s="3"/>
      <c r="C382" s="3"/>
      <c r="D382" s="3"/>
      <c r="E382" s="3"/>
      <c r="F382" s="3"/>
    </row>
    <row r="383" spans="1:6">
      <c r="A383" s="3"/>
      <c r="B383" s="3"/>
      <c r="C383" s="3"/>
      <c r="D383" s="3"/>
      <c r="E383" s="3"/>
      <c r="F383" s="3"/>
    </row>
    <row r="384" spans="1:6">
      <c r="A384" s="3"/>
      <c r="B384" s="3"/>
      <c r="C384" s="3"/>
      <c r="D384" s="3"/>
      <c r="E384" s="3"/>
      <c r="F384" s="3"/>
    </row>
    <row r="385" spans="1:6">
      <c r="A385" s="3"/>
      <c r="B385" s="3"/>
      <c r="C385" s="3"/>
      <c r="D385" s="3"/>
      <c r="E385" s="3"/>
      <c r="F385" s="3"/>
    </row>
    <row r="386" spans="1:6">
      <c r="A386" s="3"/>
      <c r="B386" s="3"/>
      <c r="C386" s="3"/>
      <c r="D386" s="3"/>
      <c r="E386" s="3"/>
      <c r="F386" s="3"/>
    </row>
    <row r="387" spans="1:6">
      <c r="A387" s="3"/>
      <c r="B387" s="3"/>
      <c r="C387" s="3"/>
      <c r="D387" s="3"/>
      <c r="E387" s="3"/>
      <c r="F387" s="3"/>
    </row>
    <row r="388" spans="1:6">
      <c r="A388" s="3"/>
      <c r="B388" s="3"/>
      <c r="C388" s="3"/>
      <c r="D388" s="3"/>
      <c r="E388" s="3"/>
      <c r="F388" s="3"/>
    </row>
    <row r="389" spans="1:6">
      <c r="A389" s="3"/>
      <c r="B389" s="3"/>
      <c r="C389" s="3"/>
      <c r="D389" s="3"/>
      <c r="E389" s="3"/>
      <c r="F389" s="3"/>
    </row>
    <row r="390" spans="1:6">
      <c r="A390" s="3"/>
      <c r="B390" s="3"/>
      <c r="C390" s="3"/>
      <c r="D390" s="3"/>
      <c r="E390" s="3"/>
      <c r="F390" s="3"/>
    </row>
    <row r="391" spans="1:6">
      <c r="A391" s="3"/>
      <c r="B391" s="3"/>
      <c r="C391" s="3"/>
      <c r="D391" s="3"/>
      <c r="E391" s="3"/>
      <c r="F391" s="3"/>
    </row>
    <row r="392" spans="1:6">
      <c r="A392" s="3"/>
      <c r="B392" s="3"/>
      <c r="C392" s="3"/>
      <c r="D392" s="3"/>
      <c r="E392" s="3"/>
      <c r="F392" s="3"/>
    </row>
    <row r="393" spans="1:6">
      <c r="A393" s="3"/>
      <c r="B393" s="3"/>
      <c r="C393" s="3"/>
      <c r="D393" s="3"/>
      <c r="E393" s="3"/>
      <c r="F393" s="3"/>
    </row>
    <row r="394" spans="1:6">
      <c r="A394" s="3"/>
      <c r="B394" s="3"/>
      <c r="C394" s="3"/>
      <c r="D394" s="3"/>
      <c r="E394" s="3"/>
      <c r="F394" s="3"/>
    </row>
    <row r="395" spans="1:6">
      <c r="A395" s="3"/>
      <c r="B395" s="3"/>
      <c r="C395" s="3"/>
      <c r="D395" s="3"/>
      <c r="E395" s="3"/>
      <c r="F395" s="3"/>
    </row>
    <row r="396" spans="1:6">
      <c r="A396" s="3"/>
      <c r="B396" s="3"/>
      <c r="C396" s="3"/>
      <c r="D396" s="3"/>
      <c r="E396" s="3"/>
      <c r="F396" s="3"/>
    </row>
    <row r="397" spans="1:6">
      <c r="A397" s="3"/>
      <c r="B397" s="3"/>
      <c r="C397" s="3"/>
      <c r="D397" s="3"/>
      <c r="E397" s="3"/>
      <c r="F397" s="3"/>
    </row>
    <row r="398" spans="1:6">
      <c r="A398" s="3"/>
      <c r="B398" s="3"/>
      <c r="C398" s="3"/>
      <c r="D398" s="3"/>
      <c r="E398" s="3"/>
      <c r="F398" s="3"/>
    </row>
    <row r="399" spans="1:6">
      <c r="A399" s="3"/>
      <c r="B399" s="3"/>
      <c r="C399" s="3"/>
      <c r="D399" s="3"/>
      <c r="E399" s="3"/>
      <c r="F399" s="3"/>
    </row>
    <row r="400" spans="1:6">
      <c r="A400" s="3"/>
      <c r="B400" s="3"/>
      <c r="C400" s="3"/>
      <c r="D400" s="3"/>
      <c r="E400" s="3"/>
      <c r="F400" s="3"/>
    </row>
    <row r="401" spans="1:6">
      <c r="A401" s="3"/>
      <c r="B401" s="3"/>
      <c r="C401" s="3"/>
      <c r="D401" s="3"/>
      <c r="E401" s="3"/>
      <c r="F401" s="3"/>
    </row>
    <row r="402" spans="1:6">
      <c r="A402" s="3"/>
      <c r="B402" s="3"/>
      <c r="C402" s="3"/>
      <c r="D402" s="3"/>
      <c r="E402" s="3"/>
      <c r="F402" s="3"/>
    </row>
    <row r="403" spans="1:6">
      <c r="A403" s="3"/>
      <c r="B403" s="3"/>
      <c r="C403" s="3"/>
      <c r="D403" s="3"/>
      <c r="E403" s="3"/>
      <c r="F403" s="3"/>
    </row>
    <row r="404" spans="1:6">
      <c r="A404" s="3"/>
      <c r="B404" s="3"/>
      <c r="C404" s="3"/>
      <c r="D404" s="3"/>
      <c r="E404" s="3"/>
      <c r="F404" s="3"/>
    </row>
    <row r="405" spans="1:6">
      <c r="A405" s="3"/>
      <c r="B405" s="3"/>
      <c r="C405" s="3"/>
      <c r="D405" s="3"/>
      <c r="E405" s="3"/>
      <c r="F405" s="3"/>
    </row>
    <row r="406" spans="1:6">
      <c r="A406" s="3"/>
      <c r="B406" s="3"/>
      <c r="C406" s="3"/>
      <c r="D406" s="3"/>
      <c r="E406" s="3"/>
      <c r="F406" s="3"/>
    </row>
    <row r="407" spans="1:6">
      <c r="A407" s="3"/>
      <c r="B407" s="3"/>
      <c r="C407" s="3"/>
      <c r="D407" s="3"/>
      <c r="E407" s="3"/>
      <c r="F407" s="3"/>
    </row>
    <row r="408" spans="1:6">
      <c r="A408" s="3"/>
      <c r="B408" s="3"/>
      <c r="C408" s="3"/>
      <c r="D408" s="3"/>
      <c r="E408" s="3"/>
      <c r="F408" s="3"/>
    </row>
    <row r="409" spans="1:6">
      <c r="A409" s="3"/>
      <c r="B409" s="3"/>
      <c r="C409" s="3"/>
      <c r="D409" s="3"/>
      <c r="E409" s="3"/>
      <c r="F409" s="3"/>
    </row>
    <row r="410" spans="1:6">
      <c r="A410" s="3"/>
      <c r="B410" s="3"/>
      <c r="C410" s="3"/>
      <c r="D410" s="3"/>
      <c r="E410" s="3"/>
      <c r="F410" s="3"/>
    </row>
    <row r="411" spans="1:6">
      <c r="A411" s="3"/>
      <c r="B411" s="3"/>
      <c r="C411" s="3"/>
      <c r="D411" s="3"/>
      <c r="E411" s="3"/>
      <c r="F411" s="3"/>
    </row>
    <row r="412" spans="1:6">
      <c r="A412" s="3"/>
      <c r="B412" s="3"/>
      <c r="C412" s="3"/>
      <c r="D412" s="3"/>
      <c r="E412" s="3"/>
      <c r="F412" s="3"/>
    </row>
    <row r="413" spans="1:6">
      <c r="A413" s="3"/>
      <c r="B413" s="3"/>
      <c r="C413" s="3"/>
      <c r="D413" s="3"/>
      <c r="E413" s="3"/>
      <c r="F413" s="3"/>
    </row>
    <row r="414" spans="1:6">
      <c r="A414" s="3"/>
      <c r="B414" s="3"/>
      <c r="C414" s="3"/>
      <c r="D414" s="3"/>
      <c r="E414" s="3"/>
      <c r="F414" s="3"/>
    </row>
    <row r="415" spans="1:6">
      <c r="A415" s="3"/>
      <c r="B415" s="3"/>
      <c r="C415" s="3"/>
      <c r="D415" s="3"/>
      <c r="E415" s="3"/>
      <c r="F415" s="3"/>
    </row>
    <row r="416" spans="1:6">
      <c r="A416" s="3"/>
      <c r="B416" s="3"/>
      <c r="C416" s="3"/>
      <c r="D416" s="3"/>
      <c r="E416" s="3"/>
      <c r="F416" s="3"/>
    </row>
    <row r="417" spans="1:6">
      <c r="A417" s="3"/>
      <c r="B417" s="3"/>
      <c r="C417" s="3"/>
      <c r="D417" s="3"/>
      <c r="E417" s="3"/>
      <c r="F417" s="3"/>
    </row>
    <row r="418" spans="1:6">
      <c r="A418" s="3"/>
      <c r="B418" s="3"/>
      <c r="C418" s="3"/>
      <c r="D418" s="3"/>
      <c r="E418" s="3"/>
      <c r="F418" s="3"/>
    </row>
    <row r="419" spans="1:6">
      <c r="A419" s="3"/>
      <c r="B419" s="3"/>
      <c r="C419" s="3"/>
      <c r="D419" s="3"/>
      <c r="E419" s="3"/>
      <c r="F419" s="3"/>
    </row>
    <row r="420" spans="1:6">
      <c r="A420" s="3"/>
      <c r="B420" s="3"/>
      <c r="C420" s="3"/>
      <c r="D420" s="3"/>
      <c r="E420" s="3"/>
      <c r="F420" s="3"/>
    </row>
    <row r="421" spans="1:6">
      <c r="A421" s="3"/>
      <c r="B421" s="3"/>
      <c r="C421" s="3"/>
      <c r="D421" s="3"/>
      <c r="E421" s="3"/>
      <c r="F421" s="3"/>
    </row>
    <row r="422" spans="1:6">
      <c r="A422" s="3"/>
      <c r="B422" s="3"/>
      <c r="C422" s="3"/>
      <c r="D422" s="3"/>
      <c r="E422" s="3"/>
      <c r="F422" s="3"/>
    </row>
    <row r="423" spans="1:6">
      <c r="A423" s="3"/>
      <c r="B423" s="3"/>
      <c r="C423" s="3"/>
      <c r="D423" s="3"/>
      <c r="E423" s="3"/>
      <c r="F423" s="3"/>
    </row>
    <row r="424" spans="1:6">
      <c r="A424" s="3"/>
      <c r="B424" s="3"/>
      <c r="C424" s="3"/>
      <c r="D424" s="3"/>
      <c r="E424" s="3"/>
      <c r="F424" s="3"/>
    </row>
    <row r="425" spans="1:6">
      <c r="A425" s="3"/>
      <c r="B425" s="3"/>
      <c r="C425" s="3"/>
      <c r="D425" s="3"/>
      <c r="E425" s="3"/>
      <c r="F425" s="3"/>
    </row>
    <row r="426" spans="1:6">
      <c r="A426" s="3"/>
      <c r="B426" s="3"/>
      <c r="C426" s="3"/>
      <c r="D426" s="3"/>
      <c r="E426" s="3"/>
      <c r="F426" s="3"/>
    </row>
    <row r="427" spans="1:6">
      <c r="A427" s="3"/>
      <c r="B427" s="3"/>
      <c r="C427" s="3"/>
      <c r="D427" s="3"/>
      <c r="E427" s="3"/>
      <c r="F427" s="3"/>
    </row>
    <row r="428" spans="1:6">
      <c r="A428" s="3"/>
      <c r="B428" s="3"/>
      <c r="C428" s="3"/>
      <c r="D428" s="3"/>
      <c r="E428" s="3"/>
      <c r="F428" s="3"/>
    </row>
    <row r="429" spans="1:6">
      <c r="A429" s="3"/>
      <c r="B429" s="3"/>
      <c r="C429" s="3"/>
      <c r="D429" s="3"/>
      <c r="E429" s="3"/>
      <c r="F429" s="3"/>
    </row>
    <row r="430" spans="1:6">
      <c r="A430" s="3"/>
      <c r="B430" s="3"/>
      <c r="C430" s="3"/>
      <c r="D430" s="3"/>
      <c r="E430" s="3"/>
      <c r="F430" s="3"/>
    </row>
    <row r="431" spans="1:6">
      <c r="A431" s="3"/>
      <c r="B431" s="3"/>
      <c r="C431" s="3"/>
      <c r="D431" s="3"/>
      <c r="E431" s="3"/>
      <c r="F431" s="3"/>
    </row>
    <row r="432" spans="1:6">
      <c r="A432" s="3"/>
      <c r="B432" s="3"/>
      <c r="C432" s="3"/>
      <c r="D432" s="3"/>
      <c r="E432" s="3"/>
      <c r="F432" s="3"/>
    </row>
    <row r="433" spans="1:6">
      <c r="A433" s="3"/>
      <c r="B433" s="3"/>
      <c r="C433" s="3"/>
      <c r="D433" s="3"/>
      <c r="E433" s="3"/>
      <c r="F433" s="3"/>
    </row>
    <row r="434" spans="1:6">
      <c r="A434" s="3"/>
      <c r="B434" s="3"/>
      <c r="C434" s="3"/>
      <c r="D434" s="3"/>
      <c r="E434" s="3"/>
      <c r="F434" s="3"/>
    </row>
    <row r="435" spans="1:6">
      <c r="A435" s="3"/>
      <c r="B435" s="3"/>
      <c r="C435" s="3"/>
      <c r="D435" s="3"/>
      <c r="E435" s="3"/>
      <c r="F435" s="3"/>
    </row>
    <row r="436" spans="1:6">
      <c r="A436" s="3"/>
      <c r="B436" s="3"/>
      <c r="C436" s="3"/>
      <c r="D436" s="3"/>
      <c r="E436" s="3"/>
      <c r="F436" s="3"/>
    </row>
    <row r="437" spans="1:6">
      <c r="A437" s="3"/>
      <c r="B437" s="3"/>
      <c r="C437" s="3"/>
      <c r="D437" s="3"/>
      <c r="E437" s="3"/>
      <c r="F437" s="3"/>
    </row>
    <row r="438" spans="1:6">
      <c r="A438" s="3"/>
      <c r="B438" s="3"/>
      <c r="C438" s="3"/>
      <c r="D438" s="3"/>
      <c r="E438" s="3"/>
      <c r="F438" s="3"/>
    </row>
    <row r="439" spans="1:6">
      <c r="A439" s="3"/>
      <c r="B439" s="3"/>
      <c r="C439" s="3"/>
      <c r="D439" s="3"/>
      <c r="E439" s="3"/>
      <c r="F439" s="3"/>
    </row>
    <row r="440" spans="1:6">
      <c r="A440" s="3"/>
      <c r="B440" s="3"/>
      <c r="C440" s="3"/>
      <c r="D440" s="3"/>
      <c r="E440" s="3"/>
      <c r="F440" s="3"/>
    </row>
    <row r="441" spans="1:6">
      <c r="A441" s="3"/>
      <c r="B441" s="3"/>
      <c r="C441" s="3"/>
      <c r="D441" s="3"/>
      <c r="E441" s="3"/>
      <c r="F441" s="3"/>
    </row>
    <row r="442" spans="1:6">
      <c r="A442" s="3"/>
      <c r="B442" s="3"/>
      <c r="C442" s="3"/>
      <c r="D442" s="3"/>
      <c r="E442" s="3"/>
      <c r="F442" s="3"/>
    </row>
    <row r="443" spans="1:6">
      <c r="A443" s="3"/>
      <c r="B443" s="3"/>
      <c r="C443" s="3"/>
      <c r="D443" s="3"/>
      <c r="E443" s="3"/>
      <c r="F443" s="3"/>
    </row>
    <row r="444" spans="1:6">
      <c r="A444" s="3"/>
      <c r="B444" s="3"/>
      <c r="C444" s="3"/>
      <c r="D444" s="3"/>
      <c r="E444" s="3"/>
      <c r="F444" s="3"/>
    </row>
    <row r="445" spans="1:6">
      <c r="A445" s="3"/>
      <c r="B445" s="3"/>
      <c r="C445" s="3"/>
      <c r="D445" s="3"/>
      <c r="E445" s="3"/>
      <c r="F445" s="3"/>
    </row>
    <row r="446" spans="1:6">
      <c r="A446" s="3"/>
      <c r="B446" s="3"/>
      <c r="C446" s="3"/>
      <c r="D446" s="3"/>
      <c r="E446" s="3"/>
      <c r="F446" s="3"/>
    </row>
    <row r="447" spans="1:6">
      <c r="A447" s="3"/>
      <c r="B447" s="3"/>
      <c r="C447" s="3"/>
      <c r="D447" s="3"/>
      <c r="E447" s="3"/>
      <c r="F447" s="3"/>
    </row>
    <row r="448" spans="1:6">
      <c r="A448" s="3"/>
      <c r="B448" s="3"/>
      <c r="C448" s="3"/>
      <c r="D448" s="3"/>
      <c r="E448" s="3"/>
      <c r="F448" s="3"/>
    </row>
    <row r="449" spans="1:6">
      <c r="A449" s="3"/>
      <c r="B449" s="3"/>
      <c r="C449" s="3"/>
      <c r="D449" s="3"/>
      <c r="E449" s="3"/>
      <c r="F449" s="3"/>
    </row>
    <row r="450" spans="1:6">
      <c r="A450" s="3"/>
      <c r="B450" s="3"/>
      <c r="C450" s="3"/>
      <c r="D450" s="3"/>
      <c r="E450" s="3"/>
      <c r="F450" s="3"/>
    </row>
    <row r="451" spans="1:6">
      <c r="A451" s="3"/>
      <c r="B451" s="3"/>
      <c r="C451" s="3"/>
      <c r="D451" s="3"/>
      <c r="E451" s="3"/>
      <c r="F451" s="3"/>
    </row>
    <row r="452" spans="1:6">
      <c r="A452" s="3"/>
      <c r="B452" s="3"/>
      <c r="C452" s="3"/>
      <c r="D452" s="3"/>
      <c r="E452" s="3"/>
      <c r="F452" s="3"/>
    </row>
    <row r="453" spans="1:6">
      <c r="A453" s="3"/>
      <c r="B453" s="3"/>
      <c r="C453" s="3"/>
      <c r="D453" s="3"/>
      <c r="E453" s="3"/>
      <c r="F453" s="3"/>
    </row>
    <row r="454" spans="1:6">
      <c r="A454" s="3"/>
      <c r="B454" s="3"/>
      <c r="C454" s="3"/>
      <c r="D454" s="3"/>
      <c r="E454" s="3"/>
      <c r="F454" s="3"/>
    </row>
    <row r="455" spans="1:6">
      <c r="A455" s="3"/>
      <c r="B455" s="3"/>
      <c r="C455" s="3"/>
      <c r="D455" s="3"/>
      <c r="E455" s="3"/>
      <c r="F455" s="3"/>
    </row>
    <row r="456" spans="1:6">
      <c r="A456" s="3"/>
      <c r="B456" s="3"/>
      <c r="C456" s="3"/>
      <c r="D456" s="3"/>
      <c r="E456" s="3"/>
      <c r="F456" s="3"/>
    </row>
    <row r="457" spans="1:6">
      <c r="A457" s="3"/>
      <c r="B457" s="3"/>
      <c r="C457" s="3"/>
      <c r="D457" s="3"/>
      <c r="E457" s="3"/>
      <c r="F457" s="3"/>
    </row>
    <row r="458" spans="1:6">
      <c r="A458" s="3"/>
      <c r="B458" s="3"/>
      <c r="C458" s="3"/>
      <c r="D458" s="3"/>
      <c r="E458" s="3"/>
      <c r="F458" s="3"/>
    </row>
    <row r="459" spans="1:6">
      <c r="A459" s="3"/>
      <c r="B459" s="3"/>
      <c r="C459" s="3"/>
      <c r="D459" s="3"/>
      <c r="E459" s="3"/>
      <c r="F459" s="3"/>
    </row>
    <row r="460" spans="1:6">
      <c r="A460" s="3"/>
      <c r="B460" s="3"/>
      <c r="C460" s="3"/>
      <c r="D460" s="3"/>
      <c r="E460" s="3"/>
      <c r="F460" s="3"/>
    </row>
    <row r="461" spans="1:6">
      <c r="A461" s="3"/>
      <c r="B461" s="3"/>
      <c r="C461" s="3"/>
      <c r="D461" s="3"/>
      <c r="E461" s="3"/>
      <c r="F461" s="3"/>
    </row>
    <row r="462" spans="1:6">
      <c r="A462" s="3"/>
      <c r="B462" s="3"/>
      <c r="C462" s="3"/>
      <c r="D462" s="3"/>
      <c r="E462" s="3"/>
      <c r="F462" s="3"/>
    </row>
    <row r="463" spans="1:6">
      <c r="A463" s="3"/>
      <c r="B463" s="3"/>
      <c r="C463" s="3"/>
      <c r="D463" s="3"/>
      <c r="E463" s="3"/>
      <c r="F463" s="3"/>
    </row>
    <row r="464" spans="1:6">
      <c r="A464" s="3"/>
      <c r="B464" s="3"/>
      <c r="C464" s="3"/>
      <c r="D464" s="3"/>
      <c r="E464" s="3"/>
      <c r="F464" s="3"/>
    </row>
    <row r="465" spans="1:6">
      <c r="A465" s="3"/>
      <c r="B465" s="3"/>
      <c r="C465" s="3"/>
      <c r="D465" s="3"/>
      <c r="E465" s="3"/>
      <c r="F465" s="3"/>
    </row>
    <row r="466" spans="1:6">
      <c r="A466" s="3"/>
      <c r="B466" s="3"/>
      <c r="C466" s="3"/>
      <c r="D466" s="3"/>
      <c r="E466" s="3"/>
      <c r="F466" s="3"/>
    </row>
    <row r="467" spans="1:6">
      <c r="A467" s="3"/>
      <c r="B467" s="3"/>
      <c r="C467" s="3"/>
      <c r="D467" s="3"/>
      <c r="E467" s="3"/>
      <c r="F467" s="3"/>
    </row>
    <row r="468" spans="1:6">
      <c r="A468" s="3"/>
      <c r="B468" s="3"/>
      <c r="C468" s="3"/>
      <c r="D468" s="3"/>
      <c r="E468" s="3"/>
      <c r="F468" s="3"/>
    </row>
    <row r="469" spans="1:6">
      <c r="A469" s="3"/>
      <c r="B469" s="3"/>
      <c r="C469" s="3"/>
      <c r="D469" s="3"/>
      <c r="E469" s="3"/>
      <c r="F469" s="3"/>
    </row>
    <row r="470" spans="1:6">
      <c r="A470" s="3"/>
      <c r="B470" s="3"/>
      <c r="C470" s="3"/>
      <c r="D470" s="3"/>
      <c r="E470" s="3"/>
      <c r="F470" s="3"/>
    </row>
    <row r="471" spans="1:6">
      <c r="A471" s="3"/>
      <c r="B471" s="3"/>
      <c r="C471" s="3"/>
      <c r="D471" s="3"/>
      <c r="E471" s="3"/>
      <c r="F471" s="3"/>
    </row>
    <row r="472" spans="1:6">
      <c r="A472" s="3"/>
      <c r="B472" s="3"/>
      <c r="C472" s="3"/>
      <c r="D472" s="3"/>
      <c r="E472" s="3"/>
      <c r="F472" s="3"/>
    </row>
    <row r="473" spans="1:6">
      <c r="A473" s="3"/>
      <c r="B473" s="3"/>
      <c r="C473" s="3"/>
      <c r="D473" s="3"/>
      <c r="E473" s="3"/>
      <c r="F473" s="3"/>
    </row>
    <row r="474" spans="1:6">
      <c r="A474" s="3"/>
      <c r="B474" s="3"/>
      <c r="C474" s="3"/>
      <c r="D474" s="3"/>
      <c r="E474" s="3"/>
      <c r="F474" s="3"/>
    </row>
    <row r="475" spans="1:6">
      <c r="A475" s="3"/>
      <c r="B475" s="3"/>
      <c r="C475" s="3"/>
      <c r="D475" s="3"/>
      <c r="E475" s="3"/>
      <c r="F475" s="3"/>
    </row>
    <row r="476" spans="1:6">
      <c r="A476" s="3"/>
      <c r="B476" s="3"/>
      <c r="C476" s="3"/>
      <c r="D476" s="3"/>
      <c r="E476" s="3"/>
      <c r="F476" s="3"/>
    </row>
    <row r="477" spans="1:6">
      <c r="A477" s="3"/>
      <c r="B477" s="3"/>
      <c r="C477" s="3"/>
      <c r="D477" s="3"/>
      <c r="E477" s="3"/>
      <c r="F477" s="3"/>
    </row>
    <row r="478" spans="1:6">
      <c r="A478" s="3"/>
      <c r="B478" s="3"/>
      <c r="C478" s="3"/>
      <c r="D478" s="3"/>
      <c r="E478" s="3"/>
      <c r="F478" s="3"/>
    </row>
    <row r="479" spans="1:6">
      <c r="A479" s="3"/>
      <c r="B479" s="3"/>
      <c r="C479" s="3"/>
      <c r="D479" s="3"/>
      <c r="E479" s="3"/>
      <c r="F479" s="3"/>
    </row>
    <row r="480" spans="1:6">
      <c r="A480" s="3"/>
      <c r="B480" s="3"/>
      <c r="C480" s="3"/>
      <c r="D480" s="3"/>
      <c r="E480" s="3"/>
      <c r="F480" s="3"/>
    </row>
    <row r="481" spans="1:6">
      <c r="A481" s="3"/>
      <c r="B481" s="3"/>
      <c r="C481" s="3"/>
      <c r="D481" s="3"/>
      <c r="E481" s="3"/>
      <c r="F481" s="3"/>
    </row>
    <row r="482" spans="1:6">
      <c r="A482" s="3"/>
      <c r="B482" s="3"/>
      <c r="C482" s="3"/>
      <c r="D482" s="3"/>
      <c r="E482" s="3"/>
      <c r="F482" s="3"/>
    </row>
    <row r="483" spans="1:6">
      <c r="A483" s="3"/>
      <c r="B483" s="3"/>
      <c r="C483" s="3"/>
      <c r="D483" s="3"/>
      <c r="E483" s="3"/>
      <c r="F483" s="3"/>
    </row>
    <row r="484" spans="1:6">
      <c r="A484" s="3"/>
      <c r="B484" s="3"/>
      <c r="C484" s="3"/>
      <c r="D484" s="3"/>
      <c r="E484" s="3"/>
      <c r="F484" s="3"/>
    </row>
    <row r="485" spans="1:6">
      <c r="A485" s="3"/>
      <c r="B485" s="3"/>
      <c r="C485" s="3"/>
      <c r="D485" s="3"/>
      <c r="E485" s="3"/>
      <c r="F485" s="3"/>
    </row>
    <row r="486" spans="1:6">
      <c r="A486" s="3"/>
      <c r="B486" s="3"/>
      <c r="C486" s="3"/>
      <c r="D486" s="3"/>
      <c r="E486" s="3"/>
      <c r="F486" s="3"/>
    </row>
    <row r="487" spans="1:6">
      <c r="A487" s="3"/>
      <c r="B487" s="3"/>
      <c r="C487" s="3"/>
      <c r="D487" s="3"/>
      <c r="E487" s="3"/>
      <c r="F487" s="3"/>
    </row>
    <row r="488" spans="1:6">
      <c r="A488" s="3"/>
      <c r="B488" s="3"/>
      <c r="C488" s="3"/>
      <c r="D488" s="3"/>
      <c r="E488" s="3"/>
      <c r="F488" s="3"/>
    </row>
    <row r="489" spans="1:6">
      <c r="A489" s="3"/>
      <c r="B489" s="3"/>
      <c r="C489" s="3"/>
      <c r="D489" s="3"/>
      <c r="E489" s="3"/>
      <c r="F489" s="3"/>
    </row>
    <row r="490" spans="1:6">
      <c r="A490" s="3"/>
      <c r="B490" s="3"/>
      <c r="C490" s="3"/>
      <c r="D490" s="3"/>
      <c r="E490" s="3"/>
      <c r="F490" s="3"/>
    </row>
    <row r="491" spans="1:6">
      <c r="A491" s="3"/>
      <c r="B491" s="3"/>
      <c r="C491" s="3"/>
      <c r="D491" s="3"/>
      <c r="E491" s="3"/>
      <c r="F491" s="3"/>
    </row>
    <row r="492" spans="1:6">
      <c r="A492" s="3"/>
      <c r="B492" s="3"/>
      <c r="C492" s="3"/>
      <c r="D492" s="3"/>
      <c r="E492" s="3"/>
      <c r="F492" s="3"/>
    </row>
    <row r="493" spans="1:6">
      <c r="A493" s="3"/>
      <c r="B493" s="3"/>
      <c r="C493" s="3"/>
      <c r="D493" s="3"/>
      <c r="E493" s="3"/>
      <c r="F493" s="3"/>
    </row>
    <row r="494" spans="1:6">
      <c r="A494" s="3"/>
      <c r="B494" s="3"/>
      <c r="C494" s="3"/>
      <c r="D494" s="3"/>
      <c r="E494" s="3"/>
      <c r="F494" s="3"/>
    </row>
    <row r="495" spans="1:6">
      <c r="A495" s="3"/>
      <c r="B495" s="3"/>
      <c r="C495" s="3"/>
      <c r="D495" s="3"/>
      <c r="E495" s="3"/>
      <c r="F495" s="3"/>
    </row>
    <row r="496" spans="1:6">
      <c r="A496" s="3"/>
      <c r="B496" s="3"/>
      <c r="C496" s="3"/>
      <c r="D496" s="3"/>
      <c r="E496" s="3"/>
      <c r="F496" s="3"/>
    </row>
    <row r="497" spans="1:6">
      <c r="A497" s="3"/>
      <c r="B497" s="3"/>
      <c r="C497" s="3"/>
      <c r="D497" s="3"/>
      <c r="E497" s="3"/>
      <c r="F497" s="3"/>
    </row>
    <row r="498" spans="1:6">
      <c r="A498" s="3"/>
      <c r="B498" s="3"/>
      <c r="C498" s="3"/>
      <c r="D498" s="3"/>
      <c r="E498" s="3"/>
      <c r="F498" s="3"/>
    </row>
    <row r="499" spans="1:6">
      <c r="A499" s="3"/>
      <c r="B499" s="3"/>
      <c r="C499" s="3"/>
      <c r="D499" s="3"/>
      <c r="E499" s="3"/>
      <c r="F499" s="3"/>
    </row>
    <row r="500" spans="1:6">
      <c r="A500" s="3"/>
      <c r="B500" s="3"/>
      <c r="C500" s="3"/>
      <c r="D500" s="3"/>
      <c r="E500" s="3"/>
      <c r="F500" s="3"/>
    </row>
    <row r="501" spans="1:6">
      <c r="A501" s="3"/>
      <c r="B501" s="3"/>
      <c r="C501" s="3"/>
      <c r="D501" s="3"/>
      <c r="E501" s="3"/>
      <c r="F501" s="3"/>
    </row>
    <row r="502" spans="1:6">
      <c r="A502" s="3"/>
      <c r="B502" s="3"/>
      <c r="C502" s="3"/>
      <c r="D502" s="3"/>
      <c r="E502" s="3"/>
      <c r="F502" s="3"/>
    </row>
    <row r="503" spans="1:6">
      <c r="A503" s="3"/>
      <c r="B503" s="3"/>
      <c r="C503" s="3"/>
      <c r="D503" s="3"/>
      <c r="E503" s="3"/>
      <c r="F503" s="3"/>
    </row>
    <row r="504" spans="1:6">
      <c r="A504" s="3"/>
      <c r="B504" s="3"/>
      <c r="C504" s="3"/>
      <c r="D504" s="3"/>
      <c r="E504" s="3"/>
      <c r="F504" s="3"/>
    </row>
    <row r="505" spans="1:6">
      <c r="A505" s="3"/>
      <c r="B505" s="3"/>
      <c r="C505" s="3"/>
      <c r="D505" s="3"/>
      <c r="E505" s="3"/>
      <c r="F505" s="3"/>
    </row>
    <row r="506" spans="1:6">
      <c r="A506" s="3"/>
      <c r="B506" s="3"/>
      <c r="C506" s="3"/>
      <c r="D506" s="3"/>
      <c r="E506" s="3"/>
      <c r="F506" s="3"/>
    </row>
    <row r="507" spans="1:6">
      <c r="A507" s="3"/>
      <c r="B507" s="3"/>
      <c r="C507" s="3"/>
      <c r="D507" s="3"/>
      <c r="E507" s="3"/>
      <c r="F507" s="3"/>
    </row>
    <row r="508" spans="1:6">
      <c r="A508" s="3"/>
      <c r="B508" s="3"/>
      <c r="C508" s="3"/>
      <c r="D508" s="3"/>
      <c r="E508" s="3"/>
      <c r="F508" s="3"/>
    </row>
    <row r="509" spans="1:6">
      <c r="A509" s="3"/>
      <c r="B509" s="3"/>
      <c r="C509" s="3"/>
      <c r="D509" s="3"/>
      <c r="E509" s="3"/>
      <c r="F509" s="3"/>
    </row>
    <row r="510" spans="1:6">
      <c r="A510" s="3"/>
      <c r="B510" s="3"/>
      <c r="C510" s="3"/>
      <c r="D510" s="3"/>
      <c r="E510" s="3"/>
      <c r="F510" s="3"/>
    </row>
    <row r="511" spans="1:6">
      <c r="A511" s="3"/>
      <c r="B511" s="3"/>
      <c r="C511" s="3"/>
      <c r="D511" s="3"/>
      <c r="E511" s="3"/>
      <c r="F511" s="3"/>
    </row>
    <row r="512" spans="1:6">
      <c r="A512" s="3"/>
      <c r="B512" s="3"/>
      <c r="C512" s="3"/>
      <c r="D512" s="3"/>
      <c r="E512" s="3"/>
      <c r="F512" s="3"/>
    </row>
    <row r="513" spans="1:6">
      <c r="A513" s="3"/>
      <c r="B513" s="3"/>
      <c r="C513" s="3"/>
      <c r="D513" s="3"/>
      <c r="E513" s="3"/>
      <c r="F513" s="3"/>
    </row>
    <row r="514" spans="1:6">
      <c r="A514" s="3"/>
      <c r="B514" s="3"/>
      <c r="C514" s="3"/>
      <c r="D514" s="3"/>
      <c r="E514" s="3"/>
      <c r="F514" s="3"/>
    </row>
    <row r="515" spans="1:6">
      <c r="A515" s="3"/>
      <c r="B515" s="3"/>
      <c r="C515" s="3"/>
      <c r="D515" s="3"/>
      <c r="E515" s="3"/>
      <c r="F515" s="3"/>
    </row>
    <row r="516" spans="1:6">
      <c r="A516" s="3"/>
      <c r="B516" s="3"/>
      <c r="C516" s="3"/>
      <c r="D516" s="3"/>
      <c r="E516" s="3"/>
      <c r="F516" s="3"/>
    </row>
    <row r="517" spans="1:6">
      <c r="A517" s="3"/>
      <c r="B517" s="3"/>
      <c r="C517" s="3"/>
      <c r="D517" s="3"/>
      <c r="E517" s="3"/>
      <c r="F517" s="3"/>
    </row>
    <row r="518" spans="1:6">
      <c r="A518" s="3"/>
      <c r="B518" s="3"/>
      <c r="C518" s="3"/>
      <c r="D518" s="3"/>
      <c r="E518" s="3"/>
      <c r="F518" s="3"/>
    </row>
    <row r="519" spans="1:6">
      <c r="A519" s="3"/>
      <c r="B519" s="3"/>
      <c r="C519" s="3"/>
      <c r="D519" s="3"/>
      <c r="E519" s="3"/>
      <c r="F519" s="3"/>
    </row>
    <row r="520" spans="1:6">
      <c r="A520" s="3"/>
      <c r="B520" s="3"/>
      <c r="C520" s="3"/>
      <c r="D520" s="3"/>
      <c r="E520" s="3"/>
      <c r="F520" s="3"/>
    </row>
    <row r="521" spans="1:6">
      <c r="A521" s="3"/>
      <c r="B521" s="3"/>
      <c r="C521" s="3"/>
      <c r="D521" s="3"/>
      <c r="E521" s="3"/>
      <c r="F521" s="3"/>
    </row>
    <row r="522" spans="1:6">
      <c r="A522" s="3"/>
      <c r="B522" s="3"/>
      <c r="C522" s="3"/>
      <c r="D522" s="3"/>
      <c r="E522" s="3"/>
      <c r="F522" s="3"/>
    </row>
    <row r="523" spans="1:6">
      <c r="A523" s="3"/>
      <c r="B523" s="3"/>
      <c r="C523" s="3"/>
      <c r="D523" s="3"/>
      <c r="E523" s="3"/>
      <c r="F523" s="3"/>
    </row>
    <row r="524" spans="1:6">
      <c r="A524" s="3"/>
      <c r="B524" s="3"/>
      <c r="C524" s="3"/>
      <c r="D524" s="3"/>
      <c r="E524" s="3"/>
      <c r="F524" s="3"/>
    </row>
    <row r="525" spans="1:6">
      <c r="A525" s="3"/>
      <c r="B525" s="3"/>
      <c r="C525" s="3"/>
      <c r="D525" s="3"/>
      <c r="E525" s="3"/>
      <c r="F525" s="3"/>
    </row>
    <row r="526" spans="1:6">
      <c r="A526" s="3"/>
      <c r="B526" s="3"/>
      <c r="C526" s="3"/>
      <c r="D526" s="3"/>
      <c r="E526" s="3"/>
      <c r="F526" s="3"/>
    </row>
    <row r="527" spans="1:6">
      <c r="A527" s="3"/>
      <c r="B527" s="3"/>
      <c r="C527" s="3"/>
      <c r="D527" s="3"/>
      <c r="E527" s="3"/>
      <c r="F527" s="3"/>
    </row>
    <row r="528" spans="1:6">
      <c r="A528" s="3"/>
      <c r="B528" s="3"/>
      <c r="C528" s="3"/>
      <c r="D528" s="3"/>
      <c r="E528" s="3"/>
      <c r="F528" s="3"/>
    </row>
    <row r="529" spans="1:6">
      <c r="A529" s="3"/>
      <c r="B529" s="3"/>
      <c r="C529" s="3"/>
      <c r="D529" s="3"/>
      <c r="E529" s="3"/>
      <c r="F529" s="3"/>
    </row>
    <row r="530" spans="1:6">
      <c r="A530" s="3"/>
      <c r="B530" s="3"/>
      <c r="C530" s="3"/>
      <c r="D530" s="3"/>
      <c r="E530" s="3"/>
      <c r="F530" s="3"/>
    </row>
    <row r="531" spans="1:6">
      <c r="A531" s="3"/>
      <c r="B531" s="3"/>
      <c r="C531" s="3"/>
      <c r="D531" s="3"/>
      <c r="E531" s="3"/>
      <c r="F531" s="3"/>
    </row>
    <row r="532" spans="1:6">
      <c r="A532" s="3"/>
      <c r="B532" s="3"/>
      <c r="C532" s="3"/>
      <c r="D532" s="3"/>
      <c r="E532" s="3"/>
      <c r="F532" s="3"/>
    </row>
    <row r="533" spans="1:6">
      <c r="A533" s="3"/>
      <c r="B533" s="3"/>
      <c r="C533" s="3"/>
      <c r="D533" s="3"/>
      <c r="E533" s="3"/>
      <c r="F533" s="3"/>
    </row>
    <row r="534" spans="1:6">
      <c r="A534" s="3"/>
      <c r="B534" s="3"/>
      <c r="C534" s="3"/>
      <c r="D534" s="3"/>
      <c r="E534" s="3"/>
      <c r="F534" s="3"/>
    </row>
    <row r="535" spans="1:6">
      <c r="A535" s="3"/>
      <c r="B535" s="3"/>
      <c r="C535" s="3"/>
      <c r="D535" s="3"/>
      <c r="E535" s="3"/>
      <c r="F535" s="3"/>
    </row>
    <row r="536" spans="1:6">
      <c r="A536" s="3"/>
      <c r="B536" s="3"/>
      <c r="C536" s="3"/>
      <c r="D536" s="3"/>
      <c r="E536" s="3"/>
      <c r="F536" s="3"/>
    </row>
    <row r="537" spans="1:6">
      <c r="A537" s="3"/>
      <c r="B537" s="3"/>
      <c r="C537" s="3"/>
      <c r="D537" s="3"/>
      <c r="E537" s="3"/>
      <c r="F537" s="3"/>
    </row>
    <row r="538" spans="1:6">
      <c r="A538" s="3"/>
      <c r="B538" s="3"/>
      <c r="C538" s="3"/>
      <c r="D538" s="3"/>
      <c r="E538" s="3"/>
      <c r="F538" s="3"/>
    </row>
    <row r="539" spans="1:6">
      <c r="A539" s="3"/>
      <c r="B539" s="3"/>
      <c r="C539" s="3"/>
      <c r="D539" s="3"/>
      <c r="E539" s="3"/>
      <c r="F539" s="3"/>
    </row>
    <row r="540" spans="1:6">
      <c r="A540" s="3"/>
      <c r="B540" s="3"/>
      <c r="C540" s="3"/>
      <c r="D540" s="3"/>
      <c r="E540" s="3"/>
      <c r="F540" s="3"/>
    </row>
    <row r="541" spans="1:6">
      <c r="A541" s="3"/>
      <c r="B541" s="3"/>
      <c r="C541" s="3"/>
      <c r="D541" s="3"/>
      <c r="E541" s="3"/>
      <c r="F541" s="3"/>
    </row>
    <row r="542" spans="1:6">
      <c r="A542" s="3"/>
      <c r="B542" s="3"/>
      <c r="C542" s="3"/>
      <c r="D542" s="3"/>
      <c r="E542" s="3"/>
      <c r="F542" s="3"/>
    </row>
    <row r="543" spans="1:6">
      <c r="A543" s="3"/>
      <c r="B543" s="3"/>
      <c r="C543" s="3"/>
      <c r="D543" s="3"/>
      <c r="E543" s="3"/>
      <c r="F543" s="3"/>
    </row>
    <row r="544" spans="1:6">
      <c r="A544" s="3"/>
      <c r="B544" s="3"/>
      <c r="C544" s="3"/>
      <c r="D544" s="3"/>
      <c r="E544" s="3"/>
      <c r="F544" s="3"/>
    </row>
    <row r="545" spans="1:6">
      <c r="A545" s="3"/>
      <c r="B545" s="3"/>
      <c r="C545" s="3"/>
      <c r="D545" s="3"/>
      <c r="E545" s="3"/>
      <c r="F545" s="3"/>
    </row>
    <row r="546" spans="1:6">
      <c r="A546" s="3"/>
      <c r="B546" s="3"/>
      <c r="C546" s="3"/>
      <c r="D546" s="3"/>
      <c r="E546" s="3"/>
      <c r="F546" s="3"/>
    </row>
    <row r="547" spans="1:6">
      <c r="A547" s="3"/>
      <c r="B547" s="3"/>
      <c r="C547" s="3"/>
      <c r="D547" s="3"/>
      <c r="E547" s="3"/>
      <c r="F547" s="3"/>
    </row>
    <row r="548" spans="1:6">
      <c r="A548" s="3"/>
      <c r="B548" s="3"/>
      <c r="C548" s="3"/>
      <c r="D548" s="3"/>
      <c r="E548" s="3"/>
      <c r="F548" s="3"/>
    </row>
    <row r="549" spans="1:6">
      <c r="A549" s="3"/>
      <c r="B549" s="3"/>
      <c r="C549" s="3"/>
      <c r="D549" s="3"/>
      <c r="E549" s="3"/>
      <c r="F549" s="3"/>
    </row>
    <row r="550" spans="1:6">
      <c r="A550" s="3"/>
      <c r="B550" s="3"/>
      <c r="C550" s="3"/>
      <c r="D550" s="3"/>
      <c r="E550" s="3"/>
      <c r="F550" s="3"/>
    </row>
    <row r="551" spans="1:6">
      <c r="A551" s="3"/>
      <c r="B551" s="3"/>
      <c r="C551" s="3"/>
      <c r="D551" s="3"/>
      <c r="E551" s="3"/>
      <c r="F551" s="3"/>
    </row>
    <row r="552" spans="1:6">
      <c r="A552" s="3"/>
      <c r="B552" s="3"/>
      <c r="C552" s="3"/>
      <c r="D552" s="3"/>
      <c r="E552" s="3"/>
      <c r="F552" s="3"/>
    </row>
    <row r="553" spans="1:6">
      <c r="A553" s="3"/>
      <c r="B553" s="3"/>
      <c r="C553" s="3"/>
      <c r="D553" s="3"/>
      <c r="E553" s="3"/>
      <c r="F553" s="3"/>
    </row>
    <row r="554" spans="1:6">
      <c r="A554" s="3"/>
      <c r="B554" s="3"/>
      <c r="C554" s="3"/>
      <c r="D554" s="3"/>
      <c r="E554" s="3"/>
      <c r="F554" s="3"/>
    </row>
    <row r="555" spans="1:6">
      <c r="A555" s="3"/>
      <c r="B555" s="3"/>
      <c r="C555" s="3"/>
      <c r="D555" s="3"/>
      <c r="E555" s="3"/>
      <c r="F555" s="3"/>
    </row>
    <row r="556" spans="1:6">
      <c r="A556" s="3"/>
      <c r="B556" s="3"/>
      <c r="C556" s="3"/>
      <c r="D556" s="3"/>
      <c r="E556" s="3"/>
      <c r="F556" s="3"/>
    </row>
    <row r="557" spans="1:6">
      <c r="A557" s="3"/>
      <c r="B557" s="3"/>
      <c r="C557" s="3"/>
      <c r="D557" s="3"/>
      <c r="E557" s="3"/>
      <c r="F557" s="3"/>
    </row>
    <row r="558" spans="1:6">
      <c r="A558" s="3"/>
      <c r="B558" s="3"/>
      <c r="C558" s="3"/>
      <c r="D558" s="3"/>
      <c r="E558" s="3"/>
      <c r="F558" s="3"/>
    </row>
    <row r="559" spans="1:6">
      <c r="A559" s="3"/>
      <c r="B559" s="3"/>
      <c r="C559" s="3"/>
      <c r="D559" s="3"/>
      <c r="E559" s="3"/>
      <c r="F559" s="3"/>
    </row>
    <row r="560" spans="1:6">
      <c r="A560" s="3"/>
      <c r="B560" s="3"/>
      <c r="C560" s="3"/>
      <c r="D560" s="3"/>
      <c r="E560" s="3"/>
      <c r="F560" s="3"/>
    </row>
    <row r="561" spans="1:6">
      <c r="A561" s="3"/>
      <c r="B561" s="3"/>
      <c r="C561" s="3"/>
      <c r="D561" s="3"/>
      <c r="E561" s="3"/>
      <c r="F561" s="3"/>
    </row>
    <row r="562" spans="1:6">
      <c r="A562" s="3"/>
      <c r="B562" s="3"/>
      <c r="C562" s="3"/>
      <c r="D562" s="3"/>
      <c r="E562" s="3"/>
      <c r="F562" s="3"/>
    </row>
    <row r="563" spans="1:6">
      <c r="A563" s="3"/>
      <c r="B563" s="3"/>
      <c r="C563" s="3"/>
      <c r="D563" s="3"/>
      <c r="E563" s="3"/>
      <c r="F563" s="3"/>
    </row>
    <row r="564" spans="1:6">
      <c r="A564" s="3"/>
      <c r="B564" s="3"/>
      <c r="C564" s="3"/>
      <c r="D564" s="3"/>
      <c r="E564" s="3"/>
      <c r="F564" s="3"/>
    </row>
    <row r="565" spans="1:6">
      <c r="A565" s="3"/>
      <c r="B565" s="3"/>
      <c r="C565" s="3"/>
      <c r="D565" s="3"/>
      <c r="E565" s="3"/>
      <c r="F565" s="3"/>
    </row>
    <row r="566" spans="1:6">
      <c r="A566" s="3"/>
      <c r="B566" s="3"/>
      <c r="C566" s="3"/>
      <c r="D566" s="3"/>
      <c r="E566" s="3"/>
      <c r="F566" s="3"/>
    </row>
    <row r="567" spans="1:6">
      <c r="A567" s="3"/>
      <c r="B567" s="3"/>
      <c r="C567" s="3"/>
      <c r="D567" s="3"/>
      <c r="E567" s="3"/>
      <c r="F567" s="3"/>
    </row>
    <row r="568" spans="1:6">
      <c r="A568" s="3"/>
      <c r="B568" s="3"/>
      <c r="C568" s="3"/>
      <c r="D568" s="3"/>
      <c r="E568" s="3"/>
      <c r="F568" s="3"/>
    </row>
    <row r="569" spans="1:6">
      <c r="A569" s="3"/>
      <c r="B569" s="3"/>
      <c r="C569" s="3"/>
      <c r="D569" s="3"/>
      <c r="E569" s="3"/>
      <c r="F569" s="3"/>
    </row>
    <row r="570" spans="1:6">
      <c r="A570" s="3"/>
      <c r="B570" s="3"/>
      <c r="C570" s="3"/>
      <c r="D570" s="3"/>
      <c r="E570" s="3"/>
      <c r="F570" s="3"/>
    </row>
    <row r="571" spans="1:6">
      <c r="A571" s="3"/>
      <c r="B571" s="3"/>
      <c r="C571" s="3"/>
      <c r="D571" s="3"/>
      <c r="E571" s="3"/>
      <c r="F571" s="3"/>
    </row>
    <row r="572" spans="1:6">
      <c r="A572" s="3"/>
      <c r="B572" s="3"/>
      <c r="C572" s="3"/>
      <c r="D572" s="3"/>
      <c r="E572" s="3"/>
      <c r="F572" s="3"/>
    </row>
    <row r="573" spans="1:6">
      <c r="A573" s="3"/>
      <c r="B573" s="3"/>
      <c r="C573" s="3"/>
      <c r="D573" s="3"/>
      <c r="E573" s="3"/>
      <c r="F573" s="3"/>
    </row>
    <row r="574" spans="1:6">
      <c r="A574" s="3"/>
      <c r="B574" s="3"/>
      <c r="C574" s="3"/>
      <c r="D574" s="3"/>
      <c r="E574" s="3"/>
      <c r="F574" s="3"/>
    </row>
    <row r="575" spans="1:6">
      <c r="A575" s="3"/>
      <c r="B575" s="3"/>
      <c r="C575" s="3"/>
      <c r="D575" s="3"/>
      <c r="E575" s="3"/>
      <c r="F575" s="3"/>
    </row>
    <row r="576" spans="1:6">
      <c r="A576" s="3"/>
      <c r="B576" s="3"/>
      <c r="C576" s="3"/>
      <c r="D576" s="3"/>
      <c r="E576" s="3"/>
      <c r="F576" s="3"/>
    </row>
    <row r="577" spans="1:6">
      <c r="A577" s="3"/>
      <c r="B577" s="3"/>
      <c r="C577" s="3"/>
      <c r="D577" s="3"/>
      <c r="E577" s="3"/>
      <c r="F577" s="3"/>
    </row>
    <row r="578" spans="1:6">
      <c r="A578" s="3"/>
      <c r="B578" s="3"/>
      <c r="C578" s="3"/>
      <c r="D578" s="3"/>
      <c r="E578" s="3"/>
      <c r="F578" s="3"/>
    </row>
    <row r="579" spans="1:6">
      <c r="A579" s="3"/>
      <c r="B579" s="3"/>
      <c r="C579" s="3"/>
      <c r="D579" s="3"/>
      <c r="E579" s="3"/>
      <c r="F579" s="3"/>
    </row>
    <row r="580" spans="1:6">
      <c r="A580" s="3"/>
      <c r="B580" s="3"/>
      <c r="C580" s="3"/>
      <c r="D580" s="3"/>
      <c r="E580" s="3"/>
      <c r="F580" s="3"/>
    </row>
    <row r="581" spans="1:6">
      <c r="A581" s="3"/>
      <c r="B581" s="3"/>
      <c r="C581" s="3"/>
      <c r="D581" s="3"/>
      <c r="E581" s="3"/>
      <c r="F581" s="3"/>
    </row>
    <row r="582" spans="1:6">
      <c r="A582" s="3"/>
      <c r="B582" s="3"/>
      <c r="C582" s="3"/>
      <c r="D582" s="3"/>
      <c r="E582" s="3"/>
      <c r="F582" s="3"/>
    </row>
    <row r="583" spans="1:6">
      <c r="A583" s="3"/>
      <c r="B583" s="3"/>
      <c r="C583" s="3"/>
      <c r="D583" s="3"/>
      <c r="E583" s="3"/>
      <c r="F583" s="3"/>
    </row>
    <row r="584" spans="1:6">
      <c r="A584" s="3"/>
      <c r="B584" s="3"/>
      <c r="C584" s="3"/>
      <c r="D584" s="3"/>
      <c r="E584" s="3"/>
      <c r="F584" s="3"/>
    </row>
    <row r="585" spans="1:6">
      <c r="A585" s="3"/>
      <c r="B585" s="3"/>
      <c r="C585" s="3"/>
      <c r="D585" s="3"/>
      <c r="E585" s="3"/>
      <c r="F585" s="3"/>
    </row>
    <row r="586" spans="1:6">
      <c r="A586" s="3"/>
      <c r="B586" s="3"/>
      <c r="C586" s="3"/>
      <c r="D586" s="3"/>
      <c r="E586" s="3"/>
      <c r="F586" s="3"/>
    </row>
    <row r="587" spans="1:6">
      <c r="A587" s="3"/>
      <c r="B587" s="3"/>
      <c r="C587" s="3"/>
      <c r="D587" s="3"/>
      <c r="E587" s="3"/>
      <c r="F587" s="3"/>
    </row>
    <row r="588" spans="1:6">
      <c r="A588" s="3"/>
      <c r="B588" s="3"/>
      <c r="C588" s="3"/>
      <c r="D588" s="3"/>
      <c r="E588" s="3"/>
      <c r="F588" s="3"/>
    </row>
    <row r="589" spans="1:6">
      <c r="A589" s="3"/>
      <c r="B589" s="3"/>
      <c r="C589" s="3"/>
      <c r="D589" s="3"/>
      <c r="E589" s="3"/>
      <c r="F589" s="3"/>
    </row>
    <row r="590" spans="1:6">
      <c r="A590" s="3"/>
      <c r="B590" s="3"/>
      <c r="C590" s="3"/>
      <c r="D590" s="3"/>
      <c r="E590" s="3"/>
      <c r="F590" s="3"/>
    </row>
    <row r="591" spans="1:6">
      <c r="A591" s="3"/>
      <c r="B591" s="3"/>
      <c r="C591" s="3"/>
      <c r="D591" s="3"/>
      <c r="E591" s="3"/>
      <c r="F591" s="3"/>
    </row>
    <row r="592" spans="1:6">
      <c r="A592" s="3"/>
      <c r="B592" s="3"/>
      <c r="C592" s="3"/>
      <c r="D592" s="3"/>
      <c r="E592" s="3"/>
      <c r="F592" s="3"/>
    </row>
    <row r="593" spans="1:6">
      <c r="A593" s="3"/>
      <c r="B593" s="3"/>
      <c r="C593" s="3"/>
      <c r="D593" s="3"/>
      <c r="E593" s="3"/>
      <c r="F593" s="3"/>
    </row>
    <row r="594" spans="1:6">
      <c r="A594" s="3"/>
      <c r="B594" s="3"/>
      <c r="C594" s="3"/>
      <c r="D594" s="3"/>
      <c r="E594" s="3"/>
      <c r="F594" s="3"/>
    </row>
    <row r="595" spans="1:6">
      <c r="A595" s="3"/>
      <c r="B595" s="3"/>
      <c r="C595" s="3"/>
      <c r="D595" s="3"/>
      <c r="E595" s="3"/>
      <c r="F595" s="3"/>
    </row>
    <row r="596" spans="1:6">
      <c r="A596" s="3"/>
      <c r="B596" s="3"/>
      <c r="C596" s="3"/>
      <c r="D596" s="3"/>
      <c r="E596" s="3"/>
      <c r="F596" s="3"/>
    </row>
    <row r="597" spans="1:6">
      <c r="A597" s="3"/>
      <c r="B597" s="3"/>
      <c r="C597" s="3"/>
      <c r="D597" s="3"/>
      <c r="E597" s="3"/>
      <c r="F597" s="3"/>
    </row>
    <row r="598" spans="1:6">
      <c r="A598" s="3"/>
      <c r="B598" s="3"/>
      <c r="C598" s="3"/>
      <c r="D598" s="3"/>
      <c r="E598" s="3"/>
      <c r="F598" s="3"/>
    </row>
    <row r="599" spans="1:6">
      <c r="A599" s="3"/>
      <c r="B599" s="3"/>
      <c r="C599" s="3"/>
      <c r="D599" s="3"/>
      <c r="E599" s="3"/>
      <c r="F599" s="3"/>
    </row>
    <row r="600" spans="1:6">
      <c r="A600" s="3"/>
      <c r="B600" s="3"/>
      <c r="C600" s="3"/>
      <c r="D600" s="3"/>
      <c r="E600" s="3"/>
      <c r="F600" s="3"/>
    </row>
    <row r="601" spans="1:6">
      <c r="A601" s="3"/>
      <c r="B601" s="3"/>
      <c r="C601" s="3"/>
      <c r="D601" s="3"/>
      <c r="E601" s="3"/>
      <c r="F601" s="3"/>
    </row>
    <row r="602" spans="1:6">
      <c r="A602" s="3"/>
      <c r="B602" s="3"/>
      <c r="C602" s="3"/>
      <c r="D602" s="3"/>
      <c r="E602" s="3"/>
      <c r="F602" s="3"/>
    </row>
    <row r="603" spans="1:6">
      <c r="A603" s="3"/>
      <c r="B603" s="3"/>
      <c r="C603" s="3"/>
      <c r="D603" s="3"/>
      <c r="E603" s="3"/>
      <c r="F603" s="3"/>
    </row>
    <row r="604" spans="1:6">
      <c r="A604" s="3"/>
      <c r="B604" s="3"/>
      <c r="C604" s="3"/>
      <c r="D604" s="3"/>
      <c r="E604" s="3"/>
      <c r="F604" s="3"/>
    </row>
    <row r="605" spans="1:6">
      <c r="A605" s="3"/>
      <c r="B605" s="3"/>
      <c r="C605" s="3"/>
      <c r="D605" s="3"/>
      <c r="E605" s="3"/>
      <c r="F605" s="3"/>
    </row>
    <row r="606" spans="1:6">
      <c r="A606" s="3"/>
      <c r="B606" s="3"/>
      <c r="C606" s="3"/>
      <c r="D606" s="3"/>
      <c r="E606" s="3"/>
      <c r="F606" s="3"/>
    </row>
    <row r="607" spans="1:6">
      <c r="A607" s="3"/>
      <c r="B607" s="3"/>
      <c r="C607" s="3"/>
      <c r="D607" s="3"/>
      <c r="E607" s="3"/>
      <c r="F607" s="3"/>
    </row>
    <row r="608" spans="1:6">
      <c r="A608" s="3"/>
      <c r="B608" s="3"/>
      <c r="C608" s="3"/>
      <c r="D608" s="3"/>
      <c r="E608" s="3"/>
      <c r="F608" s="3"/>
    </row>
    <row r="609" spans="1:6">
      <c r="A609" s="3"/>
      <c r="B609" s="3"/>
      <c r="C609" s="3"/>
      <c r="D609" s="3"/>
      <c r="E609" s="3"/>
      <c r="F609" s="3"/>
    </row>
    <row r="610" spans="1:6">
      <c r="A610" s="3"/>
      <c r="B610" s="3"/>
      <c r="C610" s="3"/>
      <c r="D610" s="3"/>
      <c r="E610" s="3"/>
      <c r="F610" s="3"/>
    </row>
    <row r="611" spans="1:6">
      <c r="A611" s="3"/>
      <c r="B611" s="3"/>
      <c r="C611" s="3"/>
      <c r="D611" s="3"/>
      <c r="E611" s="3"/>
      <c r="F611" s="3"/>
    </row>
    <row r="612" spans="1:6">
      <c r="A612" s="3"/>
      <c r="B612" s="3"/>
      <c r="C612" s="3"/>
      <c r="D612" s="3"/>
      <c r="E612" s="3"/>
      <c r="F612" s="3"/>
    </row>
    <row r="613" spans="1:6">
      <c r="A613" s="3"/>
      <c r="B613" s="3"/>
      <c r="C613" s="3"/>
      <c r="D613" s="3"/>
      <c r="E613" s="3"/>
      <c r="F613" s="3"/>
    </row>
    <row r="614" spans="1:6">
      <c r="A614" s="3"/>
      <c r="B614" s="3"/>
      <c r="C614" s="3"/>
      <c r="D614" s="3"/>
      <c r="E614" s="3"/>
      <c r="F614" s="3"/>
    </row>
    <row r="615" spans="1:6">
      <c r="A615" s="3"/>
      <c r="B615" s="3"/>
      <c r="C615" s="3"/>
      <c r="D615" s="3"/>
      <c r="E615" s="3"/>
      <c r="F615" s="3"/>
    </row>
    <row r="616" spans="1:6">
      <c r="A616" s="3"/>
      <c r="B616" s="3"/>
      <c r="C616" s="3"/>
      <c r="D616" s="3"/>
      <c r="E616" s="3"/>
      <c r="F616" s="3"/>
    </row>
    <row r="617" spans="1:6">
      <c r="A617" s="3"/>
      <c r="B617" s="3"/>
      <c r="C617" s="3"/>
      <c r="D617" s="3"/>
      <c r="E617" s="3"/>
      <c r="F617" s="3"/>
    </row>
    <row r="618" spans="1:6">
      <c r="A618" s="3"/>
      <c r="B618" s="3"/>
      <c r="C618" s="3"/>
      <c r="D618" s="3"/>
      <c r="E618" s="3"/>
      <c r="F618" s="3"/>
    </row>
    <row r="619" spans="1:6">
      <c r="A619" s="3"/>
      <c r="B619" s="3"/>
      <c r="C619" s="3"/>
      <c r="D619" s="3"/>
      <c r="E619" s="3"/>
      <c r="F619" s="3"/>
    </row>
    <row r="620" spans="1:6">
      <c r="A620" s="3"/>
      <c r="B620" s="3"/>
      <c r="C620" s="3"/>
      <c r="D620" s="3"/>
      <c r="E620" s="3"/>
      <c r="F620" s="3"/>
    </row>
    <row r="621" spans="1:6">
      <c r="A621" s="3"/>
      <c r="B621" s="3"/>
      <c r="C621" s="3"/>
      <c r="D621" s="3"/>
      <c r="E621" s="3"/>
      <c r="F621" s="3"/>
    </row>
    <row r="622" spans="1:6">
      <c r="A622" s="3"/>
      <c r="B622" s="3"/>
      <c r="C622" s="3"/>
      <c r="D622" s="3"/>
      <c r="E622" s="3"/>
      <c r="F622" s="3"/>
    </row>
    <row r="623" spans="1:6">
      <c r="A623" s="3"/>
      <c r="B623" s="3"/>
      <c r="C623" s="3"/>
      <c r="D623" s="3"/>
      <c r="E623" s="3"/>
      <c r="F623" s="3"/>
    </row>
    <row r="624" spans="1:6">
      <c r="A624" s="3"/>
      <c r="B624" s="3"/>
      <c r="C624" s="3"/>
      <c r="D624" s="3"/>
      <c r="E624" s="3"/>
      <c r="F624" s="3"/>
    </row>
    <row r="625" spans="1:6">
      <c r="A625" s="3"/>
      <c r="B625" s="3"/>
      <c r="C625" s="3"/>
      <c r="D625" s="3"/>
      <c r="E625" s="3"/>
      <c r="F625" s="3"/>
    </row>
    <row r="626" spans="1:6">
      <c r="A626" s="3"/>
      <c r="B626" s="3"/>
      <c r="C626" s="3"/>
      <c r="D626" s="3"/>
      <c r="E626" s="3"/>
      <c r="F626" s="3"/>
    </row>
    <row r="627" spans="1:6">
      <c r="A627" s="3"/>
      <c r="B627" s="3"/>
      <c r="C627" s="3"/>
      <c r="D627" s="3"/>
      <c r="E627" s="3"/>
      <c r="F627" s="3"/>
    </row>
    <row r="628" spans="1:6">
      <c r="A628" s="3"/>
      <c r="B628" s="3"/>
      <c r="C628" s="3"/>
      <c r="D628" s="3"/>
      <c r="E628" s="3"/>
      <c r="F628" s="3"/>
    </row>
    <row r="629" spans="1:6">
      <c r="A629" s="3"/>
      <c r="B629" s="3"/>
      <c r="C629" s="3"/>
      <c r="D629" s="3"/>
      <c r="E629" s="3"/>
      <c r="F629" s="3"/>
    </row>
    <row r="630" spans="1:6">
      <c r="A630" s="3"/>
      <c r="B630" s="3"/>
      <c r="C630" s="3"/>
      <c r="D630" s="3"/>
      <c r="E630" s="3"/>
      <c r="F630" s="3"/>
    </row>
    <row r="631" spans="1:6">
      <c r="A631" s="3"/>
      <c r="B631" s="3"/>
      <c r="C631" s="3"/>
      <c r="D631" s="3"/>
      <c r="E631" s="3"/>
      <c r="F631" s="3"/>
    </row>
    <row r="632" spans="1:6">
      <c r="A632" s="3"/>
      <c r="B632" s="3"/>
      <c r="C632" s="3"/>
      <c r="D632" s="3"/>
      <c r="E632" s="3"/>
      <c r="F632" s="3"/>
    </row>
    <row r="633" spans="1:6">
      <c r="A633" s="3"/>
      <c r="B633" s="3"/>
      <c r="C633" s="3"/>
      <c r="D633" s="3"/>
      <c r="E633" s="3"/>
      <c r="F633" s="3"/>
    </row>
    <row r="634" spans="1:6">
      <c r="A634" s="3"/>
      <c r="B634" s="3"/>
      <c r="C634" s="3"/>
      <c r="D634" s="3"/>
      <c r="E634" s="3"/>
      <c r="F634" s="3"/>
    </row>
    <row r="635" spans="1:6">
      <c r="A635" s="3"/>
      <c r="B635" s="3"/>
      <c r="C635" s="3"/>
      <c r="D635" s="3"/>
      <c r="E635" s="3"/>
      <c r="F635" s="3"/>
    </row>
    <row r="636" spans="1:6">
      <c r="A636" s="3"/>
      <c r="B636" s="3"/>
      <c r="C636" s="3"/>
      <c r="D636" s="3"/>
      <c r="E636" s="3"/>
      <c r="F636" s="3"/>
    </row>
    <row r="637" spans="1:6">
      <c r="A637" s="3"/>
      <c r="B637" s="3"/>
      <c r="C637" s="3"/>
      <c r="D637" s="3"/>
      <c r="E637" s="3"/>
      <c r="F637" s="3"/>
    </row>
    <row r="638" spans="1:6">
      <c r="A638" s="3"/>
      <c r="B638" s="3"/>
      <c r="C638" s="3"/>
      <c r="D638" s="3"/>
      <c r="E638" s="3"/>
      <c r="F638" s="3"/>
    </row>
    <row r="639" spans="1:6">
      <c r="A639" s="3"/>
      <c r="B639" s="3"/>
      <c r="C639" s="3"/>
      <c r="D639" s="3"/>
      <c r="E639" s="3"/>
      <c r="F639" s="3"/>
    </row>
    <row r="640" spans="1:6">
      <c r="A640" s="3"/>
      <c r="B640" s="3"/>
      <c r="C640" s="3"/>
      <c r="D640" s="3"/>
      <c r="E640" s="3"/>
      <c r="F640" s="3"/>
    </row>
    <row r="641" spans="1:6">
      <c r="A641" s="3"/>
      <c r="B641" s="3"/>
      <c r="C641" s="3"/>
      <c r="D641" s="3"/>
      <c r="E641" s="3"/>
      <c r="F641" s="3"/>
    </row>
    <row r="642" spans="1:6">
      <c r="A642" s="3"/>
      <c r="B642" s="3"/>
      <c r="C642" s="3"/>
      <c r="D642" s="3"/>
      <c r="E642" s="3"/>
      <c r="F642" s="3"/>
    </row>
    <row r="643" spans="1:6">
      <c r="A643" s="3"/>
      <c r="B643" s="3"/>
      <c r="C643" s="3"/>
      <c r="D643" s="3"/>
      <c r="E643" s="3"/>
      <c r="F643" s="3"/>
    </row>
    <row r="644" spans="1:6">
      <c r="A644" s="3"/>
      <c r="B644" s="3"/>
      <c r="C644" s="3"/>
      <c r="D644" s="3"/>
      <c r="E644" s="3"/>
      <c r="F644" s="3"/>
    </row>
    <row r="645" spans="1:6">
      <c r="A645" s="3"/>
      <c r="B645" s="3"/>
      <c r="C645" s="3"/>
      <c r="D645" s="3"/>
      <c r="E645" s="3"/>
      <c r="F645" s="3"/>
    </row>
    <row r="646" spans="1:6">
      <c r="A646" s="3"/>
      <c r="B646" s="3"/>
      <c r="C646" s="3"/>
      <c r="D646" s="3"/>
      <c r="E646" s="3"/>
      <c r="F646" s="3"/>
    </row>
    <row r="647" spans="1:6">
      <c r="A647" s="3"/>
      <c r="B647" s="3"/>
      <c r="C647" s="3"/>
      <c r="D647" s="3"/>
      <c r="E647" s="3"/>
      <c r="F647" s="3"/>
    </row>
    <row r="648" spans="1:6">
      <c r="A648" s="3"/>
      <c r="B648" s="3"/>
      <c r="C648" s="3"/>
      <c r="D648" s="3"/>
      <c r="E648" s="3"/>
      <c r="F648" s="3"/>
    </row>
    <row r="649" spans="1:6">
      <c r="A649" s="3"/>
      <c r="B649" s="3"/>
      <c r="C649" s="3"/>
      <c r="D649" s="3"/>
      <c r="E649" s="3"/>
      <c r="F649" s="3"/>
    </row>
    <row r="650" spans="1:6">
      <c r="A650" s="3"/>
      <c r="B650" s="3"/>
      <c r="C650" s="3"/>
      <c r="D650" s="3"/>
      <c r="E650" s="3"/>
      <c r="F650" s="3"/>
    </row>
    <row r="651" spans="1:6">
      <c r="A651" s="3"/>
      <c r="B651" s="3"/>
      <c r="C651" s="3"/>
      <c r="D651" s="3"/>
      <c r="E651" s="3"/>
      <c r="F651" s="3"/>
    </row>
    <row r="652" spans="1:6">
      <c r="A652" s="3"/>
      <c r="B652" s="3"/>
      <c r="C652" s="3"/>
      <c r="D652" s="3"/>
      <c r="E652" s="3"/>
      <c r="F652" s="3"/>
    </row>
    <row r="653" spans="1:6">
      <c r="A653" s="3"/>
      <c r="B653" s="3"/>
      <c r="C653" s="3"/>
      <c r="D653" s="3"/>
      <c r="E653" s="3"/>
      <c r="F653" s="3"/>
    </row>
    <row r="654" spans="1:6">
      <c r="A654" s="3"/>
      <c r="B654" s="3"/>
      <c r="C654" s="3"/>
      <c r="D654" s="3"/>
      <c r="E654" s="3"/>
      <c r="F654" s="3"/>
    </row>
    <row r="655" spans="1:6">
      <c r="A655" s="3"/>
      <c r="B655" s="3"/>
      <c r="C655" s="3"/>
      <c r="D655" s="3"/>
      <c r="E655" s="3"/>
      <c r="F655" s="3"/>
    </row>
    <row r="656" spans="1:6">
      <c r="A656" s="3"/>
      <c r="B656" s="3"/>
      <c r="C656" s="3"/>
      <c r="D656" s="3"/>
      <c r="E656" s="3"/>
      <c r="F656" s="3"/>
    </row>
    <row r="657" spans="1:6">
      <c r="A657" s="3"/>
      <c r="B657" s="3"/>
      <c r="C657" s="3"/>
      <c r="D657" s="3"/>
      <c r="E657" s="3"/>
      <c r="F657" s="3"/>
    </row>
    <row r="658" spans="1:6">
      <c r="A658" s="3"/>
      <c r="B658" s="3"/>
      <c r="C658" s="3"/>
      <c r="D658" s="3"/>
      <c r="E658" s="3"/>
      <c r="F658" s="3"/>
    </row>
    <row r="659" spans="1:6">
      <c r="A659" s="3"/>
      <c r="B659" s="3"/>
      <c r="C659" s="3"/>
      <c r="D659" s="3"/>
      <c r="E659" s="3"/>
      <c r="F659" s="3"/>
    </row>
    <row r="660" spans="1:6">
      <c r="A660" s="3"/>
      <c r="B660" s="3"/>
      <c r="C660" s="3"/>
      <c r="D660" s="3"/>
      <c r="E660" s="3"/>
      <c r="F660" s="3"/>
    </row>
    <row r="661" spans="1:6">
      <c r="A661" s="3"/>
      <c r="B661" s="3"/>
      <c r="C661" s="3"/>
      <c r="D661" s="3"/>
      <c r="E661" s="3"/>
      <c r="F661" s="3"/>
    </row>
    <row r="662" spans="1:6">
      <c r="A662" s="3"/>
      <c r="B662" s="3"/>
      <c r="C662" s="3"/>
      <c r="D662" s="3"/>
      <c r="E662" s="3"/>
      <c r="F662" s="3"/>
    </row>
    <row r="663" spans="1:6">
      <c r="A663" s="3"/>
      <c r="B663" s="3"/>
      <c r="C663" s="3"/>
      <c r="D663" s="3"/>
      <c r="E663" s="3"/>
      <c r="F663" s="3"/>
    </row>
    <row r="664" spans="1:6">
      <c r="A664" s="3"/>
      <c r="B664" s="3"/>
      <c r="C664" s="3"/>
      <c r="D664" s="3"/>
      <c r="E664" s="3"/>
      <c r="F664" s="3"/>
    </row>
    <row r="665" spans="1:6">
      <c r="A665" s="3"/>
      <c r="B665" s="3"/>
      <c r="C665" s="3"/>
      <c r="D665" s="3"/>
      <c r="E665" s="3"/>
      <c r="F665" s="3"/>
    </row>
    <row r="666" spans="1:6">
      <c r="A666" s="3"/>
      <c r="B666" s="3"/>
      <c r="C666" s="3"/>
      <c r="D666" s="3"/>
      <c r="E666" s="3"/>
      <c r="F666" s="3"/>
    </row>
    <row r="667" spans="1:6">
      <c r="A667" s="3"/>
      <c r="B667" s="3"/>
      <c r="C667" s="3"/>
      <c r="D667" s="3"/>
      <c r="E667" s="3"/>
      <c r="F667" s="3"/>
    </row>
    <row r="668" spans="1:6">
      <c r="A668" s="3"/>
      <c r="B668" s="3"/>
      <c r="C668" s="3"/>
      <c r="D668" s="3"/>
      <c r="E668" s="3"/>
      <c r="F668" s="3"/>
    </row>
    <row r="669" spans="1:6">
      <c r="A669" s="3"/>
      <c r="B669" s="3"/>
      <c r="C669" s="3"/>
      <c r="D669" s="3"/>
      <c r="E669" s="3"/>
      <c r="F669" s="3"/>
    </row>
    <row r="670" spans="1:6">
      <c r="A670" s="3"/>
      <c r="B670" s="3"/>
      <c r="C670" s="3"/>
      <c r="D670" s="3"/>
      <c r="E670" s="3"/>
      <c r="F670" s="3"/>
    </row>
    <row r="671" spans="1:6">
      <c r="A671" s="3"/>
      <c r="B671" s="3"/>
      <c r="C671" s="3"/>
      <c r="D671" s="3"/>
      <c r="E671" s="3"/>
      <c r="F671" s="3"/>
    </row>
    <row r="672" spans="1:6">
      <c r="A672" s="3"/>
      <c r="B672" s="3"/>
      <c r="C672" s="3"/>
      <c r="D672" s="3"/>
      <c r="E672" s="3"/>
      <c r="F672" s="3"/>
    </row>
    <row r="673" spans="1:6">
      <c r="A673" s="3"/>
      <c r="B673" s="3"/>
      <c r="C673" s="3"/>
      <c r="D673" s="3"/>
      <c r="E673" s="3"/>
      <c r="F673" s="3"/>
    </row>
    <row r="674" spans="1:6">
      <c r="A674" s="3"/>
      <c r="B674" s="3"/>
      <c r="C674" s="3"/>
      <c r="D674" s="3"/>
      <c r="E674" s="3"/>
      <c r="F674" s="3"/>
    </row>
    <row r="675" spans="1:6">
      <c r="A675" s="3"/>
      <c r="B675" s="3"/>
      <c r="C675" s="3"/>
      <c r="D675" s="3"/>
      <c r="E675" s="3"/>
      <c r="F675" s="3"/>
    </row>
    <row r="676" spans="1:6">
      <c r="A676" s="3"/>
      <c r="B676" s="3"/>
      <c r="C676" s="3"/>
      <c r="D676" s="3"/>
      <c r="E676" s="3"/>
      <c r="F676" s="3"/>
    </row>
    <row r="677" spans="1:6">
      <c r="A677" s="3"/>
      <c r="B677" s="3"/>
      <c r="C677" s="3"/>
      <c r="D677" s="3"/>
      <c r="E677" s="3"/>
      <c r="F677" s="3"/>
    </row>
    <row r="678" spans="1:6">
      <c r="A678" s="3"/>
      <c r="B678" s="3"/>
      <c r="C678" s="3"/>
      <c r="D678" s="3"/>
      <c r="E678" s="3"/>
      <c r="F678" s="3"/>
    </row>
    <row r="679" spans="1:6">
      <c r="A679" s="3"/>
      <c r="B679" s="3"/>
      <c r="C679" s="3"/>
      <c r="D679" s="3"/>
      <c r="E679" s="3"/>
      <c r="F679" s="3"/>
    </row>
    <row r="680" spans="1:6">
      <c r="A680" s="3"/>
      <c r="B680" s="3"/>
      <c r="C680" s="3"/>
      <c r="D680" s="3"/>
      <c r="E680" s="3"/>
      <c r="F680" s="3"/>
    </row>
    <row r="681" spans="1:6">
      <c r="A681" s="3"/>
      <c r="B681" s="3"/>
      <c r="C681" s="3"/>
      <c r="D681" s="3"/>
      <c r="E681" s="3"/>
      <c r="F681" s="3"/>
    </row>
    <row r="682" spans="1:6">
      <c r="A682" s="3"/>
      <c r="B682" s="3"/>
      <c r="C682" s="3"/>
      <c r="D682" s="3"/>
      <c r="E682" s="3"/>
      <c r="F682" s="3"/>
    </row>
    <row r="683" spans="1:6">
      <c r="A683" s="3"/>
      <c r="B683" s="3"/>
      <c r="C683" s="3"/>
      <c r="D683" s="3"/>
      <c r="E683" s="3"/>
      <c r="F683" s="3"/>
    </row>
    <row r="684" spans="1:6">
      <c r="A684" s="3"/>
      <c r="B684" s="3"/>
      <c r="C684" s="3"/>
      <c r="D684" s="3"/>
      <c r="E684" s="3"/>
      <c r="F684" s="3"/>
    </row>
    <row r="685" spans="1:6">
      <c r="A685" s="3"/>
      <c r="B685" s="3"/>
      <c r="C685" s="3"/>
      <c r="D685" s="3"/>
      <c r="E685" s="3"/>
      <c r="F685" s="3"/>
    </row>
    <row r="686" spans="1:6">
      <c r="A686" s="3"/>
      <c r="B686" s="3"/>
      <c r="C686" s="3"/>
      <c r="D686" s="3"/>
      <c r="E686" s="3"/>
      <c r="F686" s="3"/>
    </row>
    <row r="687" spans="1:6">
      <c r="A687" s="3"/>
      <c r="B687" s="3"/>
      <c r="C687" s="3"/>
      <c r="D687" s="3"/>
      <c r="E687" s="3"/>
      <c r="F687" s="3"/>
    </row>
    <row r="688" spans="1:6">
      <c r="A688" s="3"/>
      <c r="B688" s="3"/>
      <c r="C688" s="3"/>
      <c r="D688" s="3"/>
      <c r="E688" s="3"/>
      <c r="F688" s="3"/>
    </row>
    <row r="689" spans="1:6">
      <c r="A689" s="3"/>
      <c r="B689" s="3"/>
      <c r="C689" s="3"/>
      <c r="D689" s="3"/>
      <c r="E689" s="3"/>
      <c r="F689" s="3"/>
    </row>
    <row r="690" spans="1:6">
      <c r="A690" s="3"/>
      <c r="B690" s="3"/>
      <c r="C690" s="3"/>
      <c r="D690" s="3"/>
      <c r="E690" s="3"/>
      <c r="F690" s="3"/>
    </row>
    <row r="691" spans="1:6">
      <c r="A691" s="3"/>
      <c r="B691" s="3"/>
      <c r="C691" s="3"/>
      <c r="D691" s="3"/>
      <c r="E691" s="3"/>
      <c r="F691" s="3"/>
    </row>
    <row r="692" spans="1:6">
      <c r="A692" s="3"/>
      <c r="B692" s="3"/>
      <c r="C692" s="3"/>
      <c r="D692" s="3"/>
      <c r="E692" s="3"/>
      <c r="F692" s="3"/>
    </row>
    <row r="693" spans="1:6">
      <c r="A693" s="3"/>
      <c r="B693" s="3"/>
      <c r="C693" s="3"/>
      <c r="D693" s="3"/>
      <c r="E693" s="3"/>
      <c r="F693" s="3"/>
    </row>
    <row r="694" spans="1:6">
      <c r="A694" s="3"/>
      <c r="B694" s="3"/>
      <c r="C694" s="3"/>
      <c r="D694" s="3"/>
      <c r="E694" s="3"/>
      <c r="F694" s="3"/>
    </row>
    <row r="695" spans="1:6">
      <c r="A695" s="3"/>
      <c r="B695" s="3"/>
      <c r="C695" s="3"/>
      <c r="D695" s="3"/>
      <c r="E695" s="3"/>
      <c r="F695" s="3"/>
    </row>
    <row r="696" spans="1:6">
      <c r="A696" s="3"/>
      <c r="B696" s="3"/>
      <c r="C696" s="3"/>
      <c r="D696" s="3"/>
      <c r="E696" s="3"/>
      <c r="F696" s="3"/>
    </row>
    <row r="697" spans="1:6">
      <c r="A697" s="3"/>
      <c r="B697" s="3"/>
      <c r="C697" s="3"/>
      <c r="D697" s="3"/>
      <c r="E697" s="3"/>
      <c r="F697" s="3"/>
    </row>
    <row r="698" spans="1:6">
      <c r="A698" s="3"/>
      <c r="B698" s="3"/>
      <c r="C698" s="3"/>
      <c r="D698" s="3"/>
      <c r="E698" s="3"/>
      <c r="F698" s="3"/>
    </row>
    <row r="699" spans="1:6">
      <c r="A699" s="3"/>
      <c r="B699" s="3"/>
      <c r="C699" s="3"/>
      <c r="D699" s="3"/>
      <c r="E699" s="3"/>
      <c r="F699" s="3"/>
    </row>
    <row r="700" spans="1:6">
      <c r="A700" s="3"/>
      <c r="B700" s="3"/>
      <c r="C700" s="3"/>
      <c r="D700" s="3"/>
      <c r="E700" s="3"/>
      <c r="F700" s="3"/>
    </row>
    <row r="701" spans="1:6">
      <c r="A701" s="3"/>
      <c r="B701" s="3"/>
      <c r="C701" s="3"/>
      <c r="D701" s="3"/>
      <c r="E701" s="3"/>
      <c r="F701" s="3"/>
    </row>
    <row r="702" spans="1:6">
      <c r="A702" s="3"/>
      <c r="B702" s="3"/>
      <c r="C702" s="3"/>
      <c r="D702" s="3"/>
      <c r="E702" s="3"/>
      <c r="F702" s="3"/>
    </row>
    <row r="703" spans="1:6">
      <c r="A703" s="3"/>
      <c r="B703" s="3"/>
      <c r="C703" s="3"/>
      <c r="D703" s="3"/>
      <c r="E703" s="3"/>
      <c r="F703" s="3"/>
    </row>
    <row r="704" spans="1:6">
      <c r="A704" s="3"/>
      <c r="B704" s="3"/>
      <c r="C704" s="3"/>
      <c r="D704" s="3"/>
      <c r="E704" s="3"/>
      <c r="F704" s="3"/>
    </row>
    <row r="705" spans="1:6">
      <c r="A705" s="3"/>
      <c r="B705" s="3"/>
      <c r="C705" s="3"/>
      <c r="D705" s="3"/>
      <c r="E705" s="3"/>
      <c r="F705" s="3"/>
    </row>
    <row r="706" spans="1:6">
      <c r="A706" s="3"/>
      <c r="B706" s="3"/>
      <c r="C706" s="3"/>
      <c r="D706" s="3"/>
      <c r="E706" s="3"/>
      <c r="F706" s="3"/>
    </row>
    <row r="707" spans="1:6">
      <c r="A707" s="3"/>
      <c r="B707" s="3"/>
      <c r="C707" s="3"/>
      <c r="D707" s="3"/>
      <c r="E707" s="3"/>
      <c r="F707" s="3"/>
    </row>
    <row r="708" spans="1:6">
      <c r="A708" s="3"/>
      <c r="B708" s="3"/>
      <c r="C708" s="3"/>
      <c r="D708" s="3"/>
      <c r="E708" s="3"/>
      <c r="F708" s="3"/>
    </row>
    <row r="709" spans="1:6">
      <c r="A709" s="3"/>
      <c r="B709" s="3"/>
      <c r="C709" s="3"/>
      <c r="D709" s="3"/>
      <c r="E709" s="3"/>
      <c r="F709" s="3"/>
    </row>
    <row r="710" spans="1:6">
      <c r="A710" s="3"/>
      <c r="B710" s="3"/>
      <c r="C710" s="3"/>
      <c r="D710" s="3"/>
      <c r="E710" s="3"/>
      <c r="F710" s="3"/>
    </row>
    <row r="711" spans="1:6">
      <c r="A711" s="3"/>
      <c r="B711" s="3"/>
      <c r="C711" s="3"/>
      <c r="D711" s="3"/>
      <c r="E711" s="3"/>
      <c r="F711" s="3"/>
    </row>
    <row r="712" spans="1:6">
      <c r="A712" s="3"/>
      <c r="B712" s="3"/>
      <c r="C712" s="3"/>
      <c r="D712" s="3"/>
      <c r="E712" s="3"/>
      <c r="F712" s="3"/>
    </row>
    <row r="713" spans="1:6">
      <c r="A713" s="3"/>
      <c r="B713" s="3"/>
      <c r="C713" s="3"/>
      <c r="D713" s="3"/>
      <c r="E713" s="3"/>
      <c r="F713" s="3"/>
    </row>
    <row r="714" spans="1:6">
      <c r="A714" s="3"/>
      <c r="B714" s="3"/>
      <c r="C714" s="3"/>
      <c r="D714" s="3"/>
      <c r="E714" s="3"/>
      <c r="F714" s="3"/>
    </row>
    <row r="715" spans="1:6">
      <c r="A715" s="3"/>
      <c r="B715" s="3"/>
      <c r="C715" s="3"/>
      <c r="D715" s="3"/>
      <c r="E715" s="3"/>
      <c r="F715" s="3"/>
    </row>
    <row r="716" spans="1:6">
      <c r="A716" s="3"/>
      <c r="B716" s="3"/>
      <c r="C716" s="3"/>
      <c r="D716" s="3"/>
      <c r="E716" s="3"/>
      <c r="F716" s="3"/>
    </row>
    <row r="717" spans="1:6">
      <c r="A717" s="3"/>
      <c r="B717" s="3"/>
      <c r="C717" s="3"/>
      <c r="D717" s="3"/>
      <c r="E717" s="3"/>
      <c r="F717" s="3"/>
    </row>
    <row r="718" spans="1:6">
      <c r="A718" s="3"/>
      <c r="B718" s="3"/>
      <c r="C718" s="3"/>
      <c r="D718" s="3"/>
      <c r="E718" s="3"/>
      <c r="F718" s="3"/>
    </row>
    <row r="719" spans="1:6">
      <c r="A719" s="3"/>
      <c r="B719" s="3"/>
      <c r="C719" s="3"/>
      <c r="D719" s="3"/>
      <c r="E719" s="3"/>
      <c r="F719" s="3"/>
    </row>
    <row r="720" spans="1:6">
      <c r="A720" s="3"/>
      <c r="B720" s="3"/>
      <c r="C720" s="3"/>
      <c r="D720" s="3"/>
      <c r="E720" s="3"/>
      <c r="F720" s="3"/>
    </row>
    <row r="721" spans="1:6">
      <c r="A721" s="3"/>
      <c r="B721" s="3"/>
      <c r="C721" s="3"/>
      <c r="D721" s="3"/>
      <c r="E721" s="3"/>
      <c r="F721" s="3"/>
    </row>
    <row r="722" spans="1:6">
      <c r="A722" s="3"/>
      <c r="B722" s="3"/>
      <c r="C722" s="3"/>
      <c r="D722" s="3"/>
      <c r="E722" s="3"/>
      <c r="F722" s="3"/>
    </row>
    <row r="723" spans="1:6">
      <c r="A723" s="3"/>
      <c r="B723" s="3"/>
      <c r="C723" s="3"/>
      <c r="D723" s="3"/>
      <c r="E723" s="3"/>
      <c r="F723" s="3"/>
    </row>
    <row r="724" spans="1:6">
      <c r="A724" s="3"/>
      <c r="B724" s="3"/>
      <c r="C724" s="3"/>
      <c r="D724" s="3"/>
      <c r="E724" s="3"/>
      <c r="F724" s="3"/>
    </row>
    <row r="725" spans="1:6">
      <c r="A725" s="3"/>
      <c r="B725" s="3"/>
      <c r="C725" s="3"/>
      <c r="D725" s="3"/>
      <c r="E725" s="3"/>
      <c r="F725" s="3"/>
    </row>
    <row r="726" spans="1:6">
      <c r="A726" s="3"/>
      <c r="B726" s="3"/>
      <c r="C726" s="3"/>
      <c r="D726" s="3"/>
      <c r="E726" s="3"/>
      <c r="F726" s="3"/>
    </row>
    <row r="727" spans="1:6">
      <c r="A727" s="3"/>
      <c r="B727" s="3"/>
      <c r="C727" s="3"/>
      <c r="D727" s="3"/>
      <c r="E727" s="3"/>
      <c r="F727" s="3"/>
    </row>
    <row r="728" spans="1:6">
      <c r="A728" s="3"/>
      <c r="B728" s="3"/>
      <c r="C728" s="3"/>
      <c r="D728" s="3"/>
      <c r="E728" s="3"/>
      <c r="F728" s="3"/>
    </row>
    <row r="729" spans="1:6">
      <c r="A729" s="3"/>
      <c r="B729" s="3"/>
      <c r="C729" s="3"/>
      <c r="D729" s="3"/>
      <c r="E729" s="3"/>
      <c r="F729" s="3"/>
    </row>
    <row r="730" spans="1:6">
      <c r="A730" s="3"/>
      <c r="B730" s="3"/>
      <c r="C730" s="3"/>
      <c r="D730" s="3"/>
      <c r="E730" s="3"/>
      <c r="F730" s="3"/>
    </row>
    <row r="731" spans="1:6">
      <c r="A731" s="3"/>
      <c r="B731" s="3"/>
      <c r="C731" s="3"/>
      <c r="D731" s="3"/>
      <c r="E731" s="3"/>
      <c r="F731" s="3"/>
    </row>
    <row r="732" spans="1:6">
      <c r="A732" s="3"/>
      <c r="B732" s="3"/>
      <c r="C732" s="3"/>
      <c r="D732" s="3"/>
      <c r="E732" s="3"/>
      <c r="F732" s="3"/>
    </row>
    <row r="733" spans="1:6">
      <c r="A733" s="3"/>
      <c r="B733" s="3"/>
      <c r="C733" s="3"/>
      <c r="D733" s="3"/>
      <c r="E733" s="3"/>
      <c r="F733" s="3"/>
    </row>
    <row r="734" spans="1:6">
      <c r="A734" s="3"/>
      <c r="B734" s="3"/>
      <c r="C734" s="3"/>
      <c r="D734" s="3"/>
      <c r="E734" s="3"/>
      <c r="F734" s="3"/>
    </row>
    <row r="735" spans="1:6">
      <c r="A735" s="3"/>
      <c r="B735" s="3"/>
      <c r="C735" s="3"/>
      <c r="D735" s="3"/>
      <c r="E735" s="3"/>
      <c r="F735" s="3"/>
    </row>
    <row r="736" spans="1:6">
      <c r="A736" s="3"/>
      <c r="B736" s="3"/>
      <c r="C736" s="3"/>
      <c r="D736" s="3"/>
      <c r="E736" s="3"/>
      <c r="F736" s="3"/>
    </row>
    <row r="737" spans="1:6">
      <c r="A737" s="3"/>
      <c r="B737" s="3"/>
      <c r="C737" s="3"/>
      <c r="D737" s="3"/>
      <c r="E737" s="3"/>
      <c r="F737" s="3"/>
    </row>
    <row r="738" spans="1:6">
      <c r="A738" s="3"/>
      <c r="B738" s="3"/>
      <c r="C738" s="3"/>
      <c r="D738" s="3"/>
      <c r="E738" s="3"/>
      <c r="F738" s="3"/>
    </row>
    <row r="739" spans="1:6">
      <c r="A739" s="3"/>
      <c r="B739" s="3"/>
      <c r="C739" s="3"/>
      <c r="D739" s="3"/>
      <c r="E739" s="3"/>
      <c r="F739" s="3"/>
    </row>
    <row r="740" spans="1:6">
      <c r="A740" s="3"/>
      <c r="B740" s="3"/>
      <c r="C740" s="3"/>
      <c r="D740" s="3"/>
      <c r="E740" s="3"/>
      <c r="F740" s="3"/>
    </row>
    <row r="741" spans="1:6">
      <c r="A741" s="3"/>
      <c r="B741" s="3"/>
      <c r="C741" s="3"/>
      <c r="D741" s="3"/>
      <c r="E741" s="3"/>
      <c r="F741" s="3"/>
    </row>
    <row r="742" spans="1:6">
      <c r="A742" s="3"/>
      <c r="B742" s="3"/>
      <c r="C742" s="3"/>
      <c r="D742" s="3"/>
      <c r="E742" s="3"/>
      <c r="F742" s="3"/>
    </row>
    <row r="743" spans="1:6">
      <c r="A743" s="3"/>
      <c r="B743" s="3"/>
      <c r="C743" s="3"/>
      <c r="D743" s="3"/>
      <c r="E743" s="3"/>
      <c r="F743" s="3"/>
    </row>
    <row r="744" spans="1:6">
      <c r="A744" s="3"/>
      <c r="B744" s="3"/>
      <c r="C744" s="3"/>
      <c r="D744" s="3"/>
      <c r="E744" s="3"/>
      <c r="F744" s="3"/>
    </row>
    <row r="745" spans="1:6">
      <c r="A745" s="3"/>
      <c r="B745" s="3"/>
      <c r="C745" s="3"/>
      <c r="D745" s="3"/>
      <c r="E745" s="3"/>
      <c r="F745" s="3"/>
    </row>
    <row r="746" spans="1:6">
      <c r="A746" s="3"/>
      <c r="B746" s="3"/>
      <c r="C746" s="3"/>
      <c r="D746" s="3"/>
      <c r="E746" s="3"/>
      <c r="F746" s="3"/>
    </row>
    <row r="747" spans="1:6">
      <c r="A747" s="3"/>
      <c r="B747" s="3"/>
      <c r="C747" s="3"/>
      <c r="D747" s="3"/>
      <c r="E747" s="3"/>
      <c r="F747" s="3"/>
    </row>
    <row r="748" spans="1:6">
      <c r="A748" s="3"/>
      <c r="B748" s="3"/>
      <c r="C748" s="3"/>
      <c r="D748" s="3"/>
      <c r="E748" s="3"/>
      <c r="F748" s="3"/>
    </row>
    <row r="749" spans="1:6">
      <c r="A749" s="3"/>
      <c r="B749" s="3"/>
      <c r="C749" s="3"/>
      <c r="D749" s="3"/>
      <c r="E749" s="3"/>
      <c r="F749" s="3"/>
    </row>
    <row r="750" spans="1:6">
      <c r="A750" s="3"/>
      <c r="B750" s="3"/>
      <c r="C750" s="3"/>
      <c r="D750" s="3"/>
      <c r="E750" s="3"/>
      <c r="F750" s="3"/>
    </row>
    <row r="751" spans="1:6">
      <c r="A751" s="3"/>
      <c r="B751" s="3"/>
      <c r="C751" s="3"/>
      <c r="D751" s="3"/>
      <c r="E751" s="3"/>
      <c r="F751" s="3"/>
    </row>
    <row r="752" spans="1:6">
      <c r="A752" s="3"/>
      <c r="B752" s="3"/>
      <c r="C752" s="3"/>
      <c r="D752" s="3"/>
      <c r="E752" s="3"/>
      <c r="F752" s="3"/>
    </row>
    <row r="753" spans="1:6">
      <c r="A753" s="3"/>
      <c r="B753" s="3"/>
      <c r="C753" s="3"/>
      <c r="D753" s="3"/>
      <c r="E753" s="3"/>
      <c r="F753" s="3"/>
    </row>
    <row r="754" spans="1:6">
      <c r="A754" s="3"/>
      <c r="B754" s="3"/>
      <c r="C754" s="3"/>
      <c r="D754" s="3"/>
      <c r="E754" s="3"/>
      <c r="F754" s="3"/>
    </row>
    <row r="755" spans="1:6">
      <c r="A755" s="3"/>
      <c r="B755" s="3"/>
      <c r="C755" s="3"/>
      <c r="D755" s="3"/>
      <c r="E755" s="3"/>
      <c r="F755" s="3"/>
    </row>
    <row r="756" spans="1:6">
      <c r="A756" s="3"/>
      <c r="B756" s="3"/>
      <c r="C756" s="3"/>
      <c r="D756" s="3"/>
      <c r="E756" s="3"/>
      <c r="F756" s="3"/>
    </row>
    <row r="757" spans="1:6">
      <c r="A757" s="3"/>
      <c r="B757" s="3"/>
      <c r="C757" s="3"/>
      <c r="D757" s="3"/>
      <c r="E757" s="3"/>
      <c r="F757" s="3"/>
    </row>
    <row r="758" spans="1:6">
      <c r="A758" s="3"/>
      <c r="B758" s="3"/>
      <c r="C758" s="3"/>
      <c r="D758" s="3"/>
      <c r="E758" s="3"/>
      <c r="F758" s="3"/>
    </row>
    <row r="759" spans="1:6">
      <c r="A759" s="3"/>
      <c r="B759" s="3"/>
      <c r="C759" s="3"/>
      <c r="D759" s="3"/>
      <c r="E759" s="3"/>
      <c r="F759" s="3"/>
    </row>
    <row r="760" spans="1:6">
      <c r="A760" s="3"/>
      <c r="B760" s="3"/>
      <c r="C760" s="3"/>
      <c r="D760" s="3"/>
      <c r="E760" s="3"/>
      <c r="F760" s="3"/>
    </row>
    <row r="761" spans="1:6">
      <c r="A761" s="3"/>
      <c r="B761" s="3"/>
      <c r="C761" s="3"/>
      <c r="D761" s="3"/>
      <c r="E761" s="3"/>
      <c r="F761" s="3"/>
    </row>
    <row r="762" spans="1:6">
      <c r="A762" s="3"/>
      <c r="B762" s="3"/>
      <c r="C762" s="3"/>
      <c r="D762" s="3"/>
      <c r="E762" s="3"/>
      <c r="F762" s="3"/>
    </row>
    <row r="763" spans="1:6">
      <c r="A763" s="3"/>
      <c r="B763" s="3"/>
      <c r="C763" s="3"/>
      <c r="D763" s="3"/>
      <c r="E763" s="3"/>
      <c r="F763" s="3"/>
    </row>
    <row r="764" spans="1:6">
      <c r="A764" s="3"/>
      <c r="B764" s="3"/>
      <c r="C764" s="3"/>
      <c r="D764" s="3"/>
      <c r="E764" s="3"/>
      <c r="F764" s="3"/>
    </row>
    <row r="765" spans="1:6">
      <c r="A765" s="3"/>
      <c r="B765" s="3"/>
      <c r="C765" s="3"/>
      <c r="D765" s="3"/>
      <c r="E765" s="3"/>
      <c r="F765" s="3"/>
    </row>
    <row r="766" spans="1:6">
      <c r="A766" s="3"/>
      <c r="B766" s="3"/>
      <c r="C766" s="3"/>
      <c r="D766" s="3"/>
      <c r="E766" s="3"/>
      <c r="F766" s="3"/>
    </row>
    <row r="767" spans="1:6">
      <c r="A767" s="3"/>
      <c r="B767" s="3"/>
      <c r="C767" s="3"/>
      <c r="D767" s="3"/>
      <c r="E767" s="3"/>
      <c r="F767" s="3"/>
    </row>
    <row r="768" spans="1:6">
      <c r="A768" s="3"/>
      <c r="B768" s="3"/>
      <c r="C768" s="3"/>
      <c r="D768" s="3"/>
      <c r="E768" s="3"/>
      <c r="F768" s="3"/>
    </row>
    <row r="769" spans="1:6">
      <c r="A769" s="3"/>
      <c r="B769" s="3"/>
      <c r="C769" s="3"/>
      <c r="D769" s="3"/>
      <c r="E769" s="3"/>
      <c r="F769" s="3"/>
    </row>
    <row r="770" spans="1:6">
      <c r="A770" s="3"/>
      <c r="B770" s="3"/>
      <c r="C770" s="3"/>
      <c r="D770" s="3"/>
      <c r="E770" s="3"/>
      <c r="F770" s="3"/>
    </row>
    <row r="771" spans="1:6">
      <c r="A771" s="3"/>
      <c r="B771" s="3"/>
      <c r="C771" s="3"/>
      <c r="D771" s="3"/>
      <c r="E771" s="3"/>
      <c r="F771" s="3"/>
    </row>
    <row r="772" spans="1:6">
      <c r="A772" s="3"/>
      <c r="B772" s="3"/>
      <c r="C772" s="3"/>
      <c r="D772" s="3"/>
      <c r="E772" s="3"/>
      <c r="F772" s="3"/>
    </row>
    <row r="773" spans="1:6">
      <c r="A773" s="3"/>
      <c r="B773" s="3"/>
      <c r="C773" s="3"/>
      <c r="D773" s="3"/>
      <c r="E773" s="3"/>
      <c r="F773" s="3"/>
    </row>
    <row r="774" spans="1:6">
      <c r="A774" s="3"/>
      <c r="B774" s="3"/>
      <c r="C774" s="3"/>
      <c r="D774" s="3"/>
      <c r="E774" s="3"/>
      <c r="F774" s="3"/>
    </row>
    <row r="775" spans="1:6">
      <c r="A775" s="3"/>
      <c r="B775" s="3"/>
      <c r="C775" s="3"/>
      <c r="D775" s="3"/>
      <c r="E775" s="3"/>
      <c r="F775" s="3"/>
    </row>
    <row r="776" spans="1:6">
      <c r="A776" s="3"/>
      <c r="B776" s="3"/>
      <c r="C776" s="3"/>
      <c r="D776" s="3"/>
      <c r="E776" s="3"/>
      <c r="F776" s="3"/>
    </row>
    <row r="777" spans="1:6">
      <c r="A777" s="3"/>
      <c r="B777" s="3"/>
      <c r="C777" s="3"/>
      <c r="D777" s="3"/>
      <c r="E777" s="3"/>
      <c r="F777" s="3"/>
    </row>
    <row r="778" spans="1:6">
      <c r="A778" s="3"/>
      <c r="B778" s="3"/>
      <c r="C778" s="3"/>
      <c r="D778" s="3"/>
      <c r="E778" s="3"/>
      <c r="F778" s="3"/>
    </row>
    <row r="779" spans="1:6">
      <c r="A779" s="3"/>
      <c r="B779" s="3"/>
      <c r="C779" s="3"/>
      <c r="D779" s="3"/>
      <c r="E779" s="3"/>
      <c r="F779" s="3"/>
    </row>
    <row r="780" spans="1:6">
      <c r="A780" s="3"/>
      <c r="B780" s="3"/>
      <c r="C780" s="3"/>
      <c r="D780" s="3"/>
      <c r="E780" s="3"/>
      <c r="F780" s="3"/>
    </row>
    <row r="781" spans="1:6">
      <c r="A781" s="3"/>
      <c r="B781" s="3"/>
      <c r="C781" s="3"/>
      <c r="D781" s="3"/>
      <c r="E781" s="3"/>
      <c r="F781" s="3"/>
    </row>
    <row r="782" spans="1:6">
      <c r="A782" s="3"/>
      <c r="B782" s="3"/>
      <c r="C782" s="3"/>
      <c r="D782" s="3"/>
      <c r="E782" s="3"/>
      <c r="F782" s="3"/>
    </row>
    <row r="783" spans="1:6">
      <c r="A783" s="3"/>
      <c r="B783" s="3"/>
      <c r="C783" s="3"/>
      <c r="D783" s="3"/>
      <c r="E783" s="3"/>
      <c r="F783" s="3"/>
    </row>
    <row r="784" spans="1:6">
      <c r="A784" s="3"/>
      <c r="B784" s="3"/>
      <c r="C784" s="3"/>
      <c r="D784" s="3"/>
      <c r="E784" s="3"/>
      <c r="F784" s="3"/>
    </row>
    <row r="785" spans="1:6">
      <c r="A785" s="3"/>
      <c r="B785" s="3"/>
      <c r="C785" s="3"/>
      <c r="D785" s="3"/>
      <c r="E785" s="3"/>
      <c r="F785" s="3"/>
    </row>
    <row r="786" spans="1:6">
      <c r="A786" s="3"/>
      <c r="B786" s="3"/>
      <c r="C786" s="3"/>
      <c r="D786" s="3"/>
      <c r="E786" s="3"/>
      <c r="F786" s="3"/>
    </row>
    <row r="787" spans="1:6">
      <c r="A787" s="3"/>
      <c r="B787" s="3"/>
      <c r="C787" s="3"/>
      <c r="D787" s="3"/>
      <c r="E787" s="3"/>
      <c r="F787" s="3"/>
    </row>
    <row r="788" spans="1:6">
      <c r="A788" s="3"/>
      <c r="B788" s="3"/>
      <c r="C788" s="3"/>
      <c r="D788" s="3"/>
      <c r="E788" s="3"/>
      <c r="F788" s="3"/>
    </row>
    <row r="789" spans="1:6">
      <c r="A789" s="3"/>
      <c r="B789" s="3"/>
      <c r="C789" s="3"/>
      <c r="D789" s="3"/>
      <c r="E789" s="3"/>
      <c r="F789" s="3"/>
    </row>
    <row r="790" spans="1:6">
      <c r="A790" s="3"/>
      <c r="B790" s="3"/>
      <c r="C790" s="3"/>
      <c r="D790" s="3"/>
      <c r="E790" s="3"/>
      <c r="F790" s="3"/>
    </row>
    <row r="791" spans="1:6">
      <c r="A791" s="3"/>
      <c r="B791" s="3"/>
      <c r="C791" s="3"/>
      <c r="D791" s="3"/>
      <c r="E791" s="3"/>
      <c r="F791" s="3"/>
    </row>
    <row r="792" spans="1:6">
      <c r="A792" s="3"/>
      <c r="B792" s="3"/>
      <c r="C792" s="3"/>
      <c r="D792" s="3"/>
      <c r="E792" s="3"/>
      <c r="F792" s="3"/>
    </row>
    <row r="793" spans="1:6">
      <c r="A793" s="3"/>
      <c r="B793" s="3"/>
      <c r="C793" s="3"/>
      <c r="D793" s="3"/>
      <c r="E793" s="3"/>
      <c r="F793" s="3"/>
    </row>
    <row r="794" spans="1:6">
      <c r="A794" s="3"/>
      <c r="B794" s="3"/>
      <c r="C794" s="3"/>
      <c r="D794" s="3"/>
      <c r="E794" s="3"/>
      <c r="F794" s="3"/>
    </row>
    <row r="795" spans="1:6">
      <c r="A795" s="3"/>
      <c r="B795" s="3"/>
      <c r="C795" s="3"/>
      <c r="D795" s="3"/>
      <c r="E795" s="3"/>
      <c r="F795" s="3"/>
    </row>
    <row r="796" spans="1:6">
      <c r="A796" s="3"/>
      <c r="B796" s="3"/>
      <c r="C796" s="3"/>
      <c r="D796" s="3"/>
      <c r="E796" s="3"/>
      <c r="F796" s="3"/>
    </row>
    <row r="797" spans="1:6">
      <c r="A797" s="3"/>
      <c r="B797" s="3"/>
      <c r="C797" s="3"/>
      <c r="D797" s="3"/>
      <c r="E797" s="3"/>
      <c r="F797" s="3"/>
    </row>
    <row r="798" spans="1:6">
      <c r="A798" s="3"/>
      <c r="B798" s="3"/>
      <c r="C798" s="3"/>
      <c r="D798" s="3"/>
      <c r="E798" s="3"/>
      <c r="F798" s="3"/>
    </row>
    <row r="799" spans="1:6">
      <c r="A799" s="3"/>
      <c r="B799" s="3"/>
      <c r="C799" s="3"/>
      <c r="D799" s="3"/>
      <c r="E799" s="3"/>
      <c r="F799" s="3"/>
    </row>
    <row r="800" spans="1:6">
      <c r="A800" s="3"/>
      <c r="B800" s="3"/>
      <c r="C800" s="3"/>
      <c r="D800" s="3"/>
      <c r="E800" s="3"/>
      <c r="F800" s="3"/>
    </row>
    <row r="801" spans="1:6">
      <c r="A801" s="3"/>
      <c r="B801" s="3"/>
      <c r="C801" s="3"/>
      <c r="D801" s="3"/>
      <c r="E801" s="3"/>
      <c r="F801" s="3"/>
    </row>
    <row r="802" spans="1:6">
      <c r="A802" s="3"/>
      <c r="B802" s="3"/>
      <c r="C802" s="3"/>
      <c r="D802" s="3"/>
      <c r="E802" s="3"/>
      <c r="F802" s="3"/>
    </row>
    <row r="803" spans="1:6">
      <c r="A803" s="3"/>
      <c r="B803" s="3"/>
      <c r="C803" s="3"/>
      <c r="D803" s="3"/>
      <c r="E803" s="3"/>
      <c r="F803" s="3"/>
    </row>
    <row r="804" spans="1:6">
      <c r="A804" s="3"/>
      <c r="B804" s="3"/>
      <c r="C804" s="3"/>
      <c r="D804" s="3"/>
      <c r="E804" s="3"/>
      <c r="F804" s="3"/>
    </row>
    <row r="805" spans="1:6">
      <c r="A805" s="3"/>
      <c r="B805" s="3"/>
      <c r="C805" s="3"/>
      <c r="D805" s="3"/>
      <c r="E805" s="3"/>
      <c r="F805" s="3"/>
    </row>
    <row r="806" spans="1:6">
      <c r="A806" s="3"/>
      <c r="B806" s="3"/>
      <c r="C806" s="3"/>
      <c r="D806" s="3"/>
      <c r="E806" s="3"/>
      <c r="F806" s="3"/>
    </row>
    <row r="807" spans="1:6">
      <c r="A807" s="3"/>
      <c r="B807" s="3"/>
      <c r="C807" s="3"/>
      <c r="D807" s="3"/>
      <c r="E807" s="3"/>
      <c r="F807" s="3"/>
    </row>
    <row r="808" spans="1:6">
      <c r="A808" s="3"/>
      <c r="B808" s="3"/>
      <c r="C808" s="3"/>
      <c r="D808" s="3"/>
      <c r="E808" s="3"/>
      <c r="F808" s="3"/>
    </row>
    <row r="809" spans="1:6">
      <c r="A809" s="3"/>
      <c r="B809" s="3"/>
      <c r="C809" s="3"/>
      <c r="D809" s="3"/>
      <c r="E809" s="3"/>
      <c r="F809" s="3"/>
    </row>
    <row r="810" spans="1:6">
      <c r="A810" s="3"/>
      <c r="B810" s="3"/>
      <c r="C810" s="3"/>
      <c r="D810" s="3"/>
      <c r="E810" s="3"/>
      <c r="F810" s="3"/>
    </row>
    <row r="811" spans="1:6">
      <c r="A811" s="3"/>
      <c r="B811" s="3"/>
      <c r="C811" s="3"/>
      <c r="D811" s="3"/>
      <c r="E811" s="3"/>
      <c r="F811" s="3"/>
    </row>
    <row r="812" spans="1:6">
      <c r="A812" s="3"/>
      <c r="B812" s="3"/>
      <c r="C812" s="3"/>
      <c r="D812" s="3"/>
      <c r="E812" s="3"/>
      <c r="F812" s="3"/>
    </row>
    <row r="813" spans="1:6">
      <c r="A813" s="3"/>
      <c r="B813" s="3"/>
      <c r="C813" s="3"/>
      <c r="D813" s="3"/>
      <c r="E813" s="3"/>
      <c r="F813" s="3"/>
    </row>
    <row r="814" spans="1:6">
      <c r="A814" s="3"/>
      <c r="B814" s="3"/>
      <c r="C814" s="3"/>
      <c r="D814" s="3"/>
      <c r="E814" s="3"/>
      <c r="F814" s="3"/>
    </row>
    <row r="815" spans="1:6">
      <c r="A815" s="3"/>
      <c r="B815" s="3"/>
      <c r="C815" s="3"/>
      <c r="D815" s="3"/>
      <c r="E815" s="3"/>
      <c r="F815" s="3"/>
    </row>
    <row r="816" spans="1:6">
      <c r="A816" s="3"/>
      <c r="B816" s="3"/>
      <c r="C816" s="3"/>
      <c r="D816" s="3"/>
      <c r="E816" s="3"/>
      <c r="F816" s="3"/>
    </row>
    <row r="817" spans="1:6">
      <c r="A817" s="3"/>
      <c r="B817" s="3"/>
      <c r="C817" s="3"/>
      <c r="D817" s="3"/>
      <c r="E817" s="3"/>
      <c r="F817" s="3"/>
    </row>
    <row r="818" spans="1:6">
      <c r="A818" s="3"/>
      <c r="B818" s="3"/>
      <c r="C818" s="3"/>
      <c r="D818" s="3"/>
      <c r="E818" s="3"/>
      <c r="F818" s="3"/>
    </row>
    <row r="819" spans="1:6">
      <c r="A819" s="3"/>
      <c r="B819" s="3"/>
      <c r="C819" s="3"/>
      <c r="D819" s="3"/>
      <c r="E819" s="3"/>
      <c r="F819" s="3"/>
    </row>
    <row r="820" spans="1:6">
      <c r="A820" s="3"/>
      <c r="B820" s="3"/>
      <c r="C820" s="3"/>
      <c r="D820" s="3"/>
      <c r="E820" s="3"/>
      <c r="F820" s="3"/>
    </row>
    <row r="821" spans="1:6">
      <c r="A821" s="3"/>
      <c r="B821" s="3"/>
      <c r="C821" s="3"/>
      <c r="D821" s="3"/>
      <c r="E821" s="3"/>
      <c r="F821" s="3"/>
    </row>
    <row r="822" spans="1:6">
      <c r="A822" s="3"/>
      <c r="B822" s="3"/>
      <c r="C822" s="3"/>
      <c r="D822" s="3"/>
      <c r="E822" s="3"/>
      <c r="F822" s="3"/>
    </row>
    <row r="823" spans="1:6">
      <c r="A823" s="3"/>
      <c r="B823" s="3"/>
      <c r="C823" s="3"/>
      <c r="D823" s="3"/>
      <c r="E823" s="3"/>
      <c r="F823" s="3"/>
    </row>
    <row r="824" spans="1:6">
      <c r="A824" s="3"/>
      <c r="B824" s="3"/>
      <c r="C824" s="3"/>
      <c r="D824" s="3"/>
      <c r="E824" s="3"/>
      <c r="F824" s="3"/>
    </row>
    <row r="825" spans="1:6">
      <c r="A825" s="3"/>
      <c r="B825" s="3"/>
      <c r="C825" s="3"/>
      <c r="D825" s="3"/>
      <c r="E825" s="3"/>
      <c r="F825" s="3"/>
    </row>
    <row r="826" spans="1:6">
      <c r="A826" s="3"/>
      <c r="B826" s="3"/>
      <c r="C826" s="3"/>
      <c r="D826" s="3"/>
      <c r="E826" s="3"/>
      <c r="F826" s="3"/>
    </row>
    <row r="827" spans="1:6">
      <c r="A827" s="3"/>
      <c r="B827" s="3"/>
      <c r="C827" s="3"/>
      <c r="D827" s="3"/>
      <c r="E827" s="3"/>
      <c r="F827" s="3"/>
    </row>
    <row r="828" spans="1:6">
      <c r="A828" s="3"/>
      <c r="B828" s="3"/>
      <c r="C828" s="3"/>
      <c r="D828" s="3"/>
      <c r="E828" s="3"/>
      <c r="F828" s="3"/>
    </row>
    <row r="829" spans="1:6">
      <c r="A829" s="3"/>
      <c r="B829" s="3"/>
      <c r="C829" s="3"/>
      <c r="D829" s="3"/>
      <c r="E829" s="3"/>
      <c r="F829" s="3"/>
    </row>
    <row r="830" spans="1:6">
      <c r="A830" s="3"/>
      <c r="B830" s="3"/>
      <c r="C830" s="3"/>
      <c r="D830" s="3"/>
      <c r="E830" s="3"/>
      <c r="F830" s="3"/>
    </row>
    <row r="831" spans="1:6">
      <c r="A831" s="3"/>
      <c r="B831" s="3"/>
      <c r="C831" s="3"/>
      <c r="D831" s="3"/>
      <c r="E831" s="3"/>
      <c r="F831" s="3"/>
    </row>
    <row r="832" spans="1:6">
      <c r="A832" s="3"/>
      <c r="B832" s="3"/>
      <c r="C832" s="3"/>
      <c r="D832" s="3"/>
      <c r="E832" s="3"/>
      <c r="F832" s="3"/>
    </row>
    <row r="833" spans="1:6">
      <c r="A833" s="3"/>
      <c r="B833" s="3"/>
      <c r="C833" s="3"/>
      <c r="D833" s="3"/>
      <c r="E833" s="3"/>
      <c r="F833" s="3"/>
    </row>
    <row r="834" spans="1:6">
      <c r="A834" s="3"/>
      <c r="B834" s="3"/>
      <c r="C834" s="3"/>
      <c r="D834" s="3"/>
      <c r="E834" s="3"/>
      <c r="F834" s="3"/>
    </row>
    <row r="835" spans="1:6">
      <c r="A835" s="3"/>
      <c r="B835" s="3"/>
      <c r="C835" s="3"/>
      <c r="D835" s="3"/>
      <c r="E835" s="3"/>
      <c r="F835" s="3"/>
    </row>
    <row r="836" spans="1:6">
      <c r="A836" s="3"/>
      <c r="B836" s="3"/>
      <c r="C836" s="3"/>
      <c r="D836" s="3"/>
      <c r="E836" s="3"/>
      <c r="F836" s="3"/>
    </row>
    <row r="837" spans="1:6">
      <c r="A837" s="3"/>
      <c r="B837" s="3"/>
      <c r="C837" s="3"/>
      <c r="D837" s="3"/>
      <c r="E837" s="3"/>
      <c r="F837" s="3"/>
    </row>
    <row r="838" spans="1:6">
      <c r="A838" s="3"/>
      <c r="B838" s="3"/>
      <c r="C838" s="3"/>
      <c r="D838" s="3"/>
      <c r="E838" s="3"/>
      <c r="F838" s="3"/>
    </row>
    <row r="839" spans="1:6">
      <c r="A839" s="3"/>
      <c r="B839" s="3"/>
      <c r="C839" s="3"/>
      <c r="D839" s="3"/>
      <c r="E839" s="3"/>
      <c r="F839" s="3"/>
    </row>
    <row r="840" spans="1:6">
      <c r="A840" s="3"/>
      <c r="B840" s="3"/>
      <c r="C840" s="3"/>
      <c r="D840" s="3"/>
      <c r="E840" s="3"/>
      <c r="F840" s="3"/>
    </row>
    <row r="841" spans="1:6">
      <c r="A841" s="3"/>
      <c r="B841" s="3"/>
      <c r="C841" s="3"/>
      <c r="D841" s="3"/>
      <c r="E841" s="3"/>
      <c r="F841" s="3"/>
    </row>
    <row r="842" spans="1:6">
      <c r="A842" s="3"/>
      <c r="B842" s="3"/>
      <c r="C842" s="3"/>
      <c r="D842" s="3"/>
      <c r="E842" s="3"/>
      <c r="F842" s="3"/>
    </row>
    <row r="843" spans="1:6">
      <c r="A843" s="3"/>
      <c r="B843" s="3"/>
      <c r="C843" s="3"/>
      <c r="D843" s="3"/>
      <c r="E843" s="3"/>
      <c r="F843" s="3"/>
    </row>
    <row r="844" spans="1:6">
      <c r="A844" s="3"/>
      <c r="B844" s="3"/>
      <c r="C844" s="3"/>
      <c r="D844" s="3"/>
      <c r="E844" s="3"/>
      <c r="F844" s="3"/>
    </row>
    <row r="845" spans="1:6">
      <c r="A845" s="3"/>
      <c r="B845" s="3"/>
      <c r="C845" s="3"/>
      <c r="D845" s="3"/>
      <c r="E845" s="3"/>
      <c r="F845" s="3"/>
    </row>
    <row r="846" spans="1:6">
      <c r="A846" s="3"/>
      <c r="B846" s="3"/>
      <c r="C846" s="3"/>
      <c r="D846" s="3"/>
      <c r="E846" s="3"/>
      <c r="F846" s="3"/>
    </row>
    <row r="847" spans="1:6">
      <c r="A847" s="3"/>
      <c r="B847" s="3"/>
      <c r="C847" s="3"/>
      <c r="D847" s="3"/>
      <c r="E847" s="3"/>
      <c r="F847" s="3"/>
    </row>
    <row r="848" spans="1:6">
      <c r="A848" s="3"/>
      <c r="B848" s="3"/>
      <c r="C848" s="3"/>
      <c r="D848" s="3"/>
      <c r="E848" s="3"/>
      <c r="F848" s="3"/>
    </row>
    <row r="849" spans="1:6">
      <c r="A849" s="3"/>
      <c r="B849" s="3"/>
      <c r="C849" s="3"/>
      <c r="D849" s="3"/>
      <c r="E849" s="3"/>
      <c r="F849" s="3"/>
    </row>
    <row r="850" spans="1:6">
      <c r="A850" s="3"/>
      <c r="B850" s="3"/>
      <c r="C850" s="3"/>
      <c r="D850" s="3"/>
      <c r="E850" s="3"/>
      <c r="F850" s="3"/>
    </row>
    <row r="851" spans="1:6">
      <c r="A851" s="3"/>
      <c r="B851" s="3"/>
      <c r="C851" s="3"/>
      <c r="D851" s="3"/>
      <c r="E851" s="3"/>
      <c r="F851" s="3"/>
    </row>
    <row r="852" spans="1:6">
      <c r="A852" s="3"/>
      <c r="B852" s="3"/>
      <c r="C852" s="3"/>
      <c r="D852" s="3"/>
      <c r="E852" s="3"/>
      <c r="F852" s="3"/>
    </row>
    <row r="853" spans="1:6">
      <c r="A853" s="3"/>
      <c r="B853" s="3"/>
      <c r="C853" s="3"/>
      <c r="D853" s="3"/>
      <c r="E853" s="3"/>
      <c r="F853" s="3"/>
    </row>
    <row r="854" spans="1:6">
      <c r="A854" s="3"/>
      <c r="B854" s="3"/>
      <c r="C854" s="3"/>
      <c r="D854" s="3"/>
      <c r="E854" s="3"/>
      <c r="F854" s="3"/>
    </row>
    <row r="855" spans="1:6">
      <c r="A855" s="3"/>
      <c r="B855" s="3"/>
      <c r="C855" s="3"/>
      <c r="D855" s="3"/>
      <c r="E855" s="3"/>
      <c r="F855" s="3"/>
    </row>
    <row r="856" spans="1:6">
      <c r="A856" s="3"/>
      <c r="B856" s="3"/>
      <c r="C856" s="3"/>
      <c r="D856" s="3"/>
      <c r="E856" s="3"/>
      <c r="F856" s="3"/>
    </row>
    <row r="857" spans="1:6">
      <c r="A857" s="3"/>
      <c r="B857" s="3"/>
      <c r="C857" s="3"/>
      <c r="D857" s="3"/>
      <c r="E857" s="3"/>
      <c r="F857" s="3"/>
    </row>
    <row r="858" spans="1:6">
      <c r="A858" s="3"/>
      <c r="B858" s="3"/>
      <c r="C858" s="3"/>
      <c r="D858" s="3"/>
      <c r="E858" s="3"/>
      <c r="F858" s="3"/>
    </row>
    <row r="859" spans="1:6">
      <c r="A859" s="3"/>
      <c r="B859" s="3"/>
      <c r="C859" s="3"/>
      <c r="D859" s="3"/>
      <c r="E859" s="3"/>
      <c r="F859" s="3"/>
    </row>
    <row r="860" spans="1:6">
      <c r="A860" s="3"/>
      <c r="B860" s="3"/>
      <c r="C860" s="3"/>
      <c r="D860" s="3"/>
      <c r="E860" s="3"/>
      <c r="F860" s="3"/>
    </row>
    <row r="861" spans="1:6">
      <c r="A861" s="3"/>
      <c r="B861" s="3"/>
      <c r="C861" s="3"/>
      <c r="D861" s="3"/>
      <c r="E861" s="3"/>
      <c r="F861" s="3"/>
    </row>
    <row r="862" spans="1:6">
      <c r="A862" s="3"/>
      <c r="B862" s="3"/>
      <c r="C862" s="3"/>
      <c r="D862" s="3"/>
      <c r="E862" s="3"/>
      <c r="F862" s="3"/>
    </row>
    <row r="863" spans="1:6">
      <c r="A863" s="3"/>
      <c r="B863" s="3"/>
      <c r="C863" s="3"/>
      <c r="D863" s="3"/>
      <c r="E863" s="3"/>
      <c r="F863" s="3"/>
    </row>
    <row r="864" spans="1:6">
      <c r="A864" s="3"/>
      <c r="B864" s="3"/>
      <c r="C864" s="3"/>
      <c r="D864" s="3"/>
      <c r="E864" s="3"/>
      <c r="F864" s="3"/>
    </row>
    <row r="865" spans="1:6">
      <c r="A865" s="3"/>
      <c r="B865" s="3"/>
      <c r="C865" s="3"/>
      <c r="D865" s="3"/>
      <c r="E865" s="3"/>
      <c r="F865" s="3"/>
    </row>
    <row r="866" spans="1:6">
      <c r="A866" s="3"/>
      <c r="B866" s="3"/>
      <c r="C866" s="3"/>
      <c r="D866" s="3"/>
      <c r="E866" s="3"/>
      <c r="F866" s="3"/>
    </row>
    <row r="867" spans="1:6">
      <c r="A867" s="3"/>
      <c r="B867" s="3"/>
      <c r="C867" s="3"/>
      <c r="D867" s="3"/>
      <c r="E867" s="3"/>
      <c r="F867" s="3"/>
    </row>
    <row r="868" spans="1:6">
      <c r="A868" s="3"/>
      <c r="B868" s="3"/>
      <c r="C868" s="3"/>
      <c r="D868" s="3"/>
      <c r="E868" s="3"/>
      <c r="F868" s="3"/>
    </row>
    <row r="869" spans="1:6">
      <c r="A869" s="3"/>
      <c r="B869" s="3"/>
      <c r="C869" s="3"/>
      <c r="D869" s="3"/>
      <c r="E869" s="3"/>
      <c r="F869" s="3"/>
    </row>
    <row r="870" spans="1:6">
      <c r="A870" s="3"/>
      <c r="B870" s="3"/>
      <c r="C870" s="3"/>
      <c r="D870" s="3"/>
      <c r="E870" s="3"/>
      <c r="F870" s="3"/>
    </row>
    <row r="871" spans="1:6">
      <c r="A871" s="3"/>
      <c r="B871" s="3"/>
      <c r="C871" s="3"/>
      <c r="D871" s="3"/>
      <c r="E871" s="3"/>
      <c r="F871" s="3"/>
    </row>
    <row r="872" spans="1:6">
      <c r="A872" s="3"/>
      <c r="B872" s="3"/>
      <c r="C872" s="3"/>
      <c r="D872" s="3"/>
      <c r="E872" s="3"/>
      <c r="F872" s="3"/>
    </row>
    <row r="873" spans="1:6">
      <c r="A873" s="3"/>
      <c r="B873" s="3"/>
      <c r="C873" s="3"/>
      <c r="D873" s="3"/>
      <c r="E873" s="3"/>
      <c r="F873" s="3"/>
    </row>
    <row r="874" spans="1:6">
      <c r="A874" s="3"/>
      <c r="B874" s="3"/>
      <c r="C874" s="3"/>
      <c r="D874" s="3"/>
      <c r="E874" s="3"/>
      <c r="F874" s="3"/>
    </row>
    <row r="875" spans="1:6">
      <c r="A875" s="3"/>
      <c r="B875" s="3"/>
      <c r="C875" s="3"/>
      <c r="D875" s="3"/>
      <c r="E875" s="3"/>
      <c r="F875" s="3"/>
    </row>
    <row r="876" spans="1:6">
      <c r="A876" s="3"/>
      <c r="B876" s="3"/>
      <c r="C876" s="3"/>
      <c r="D876" s="3"/>
      <c r="E876" s="3"/>
      <c r="F876" s="3"/>
    </row>
    <row r="877" spans="1:6">
      <c r="A877" s="3"/>
      <c r="B877" s="3"/>
      <c r="C877" s="3"/>
      <c r="D877" s="3"/>
      <c r="E877" s="3"/>
      <c r="F877" s="3"/>
    </row>
    <row r="878" spans="1:6">
      <c r="A878" s="3"/>
      <c r="B878" s="3"/>
      <c r="C878" s="3"/>
      <c r="D878" s="3"/>
      <c r="E878" s="3"/>
      <c r="F878" s="3"/>
    </row>
    <row r="879" spans="1:6">
      <c r="A879" s="3"/>
      <c r="B879" s="3"/>
      <c r="C879" s="3"/>
      <c r="D879" s="3"/>
      <c r="E879" s="3"/>
      <c r="F879" s="3"/>
    </row>
    <row r="880" spans="1:6">
      <c r="A880" s="3"/>
      <c r="B880" s="3"/>
      <c r="C880" s="3"/>
      <c r="D880" s="3"/>
      <c r="E880" s="3"/>
      <c r="F880" s="3"/>
    </row>
    <row r="881" spans="1:6">
      <c r="A881" s="3"/>
      <c r="B881" s="3"/>
      <c r="C881" s="3"/>
      <c r="D881" s="3"/>
      <c r="E881" s="3"/>
      <c r="F881" s="3"/>
    </row>
    <row r="882" spans="1:6">
      <c r="A882" s="3"/>
      <c r="B882" s="3"/>
      <c r="C882" s="3"/>
      <c r="D882" s="3"/>
      <c r="E882" s="3"/>
      <c r="F882" s="3"/>
    </row>
    <row r="883" spans="1:6">
      <c r="A883" s="3"/>
      <c r="B883" s="3"/>
      <c r="C883" s="3"/>
      <c r="D883" s="3"/>
      <c r="E883" s="3"/>
      <c r="F883" s="3"/>
    </row>
    <row r="884" spans="1:6">
      <c r="A884" s="3"/>
      <c r="B884" s="3"/>
      <c r="C884" s="3"/>
      <c r="D884" s="3"/>
      <c r="E884" s="3"/>
      <c r="F884" s="3"/>
    </row>
    <row r="885" spans="1:6">
      <c r="A885" s="3"/>
      <c r="B885" s="3"/>
      <c r="C885" s="3"/>
      <c r="D885" s="3"/>
      <c r="E885" s="3"/>
      <c r="F885" s="3"/>
    </row>
    <row r="886" spans="1:6">
      <c r="A886" s="3"/>
      <c r="B886" s="3"/>
      <c r="C886" s="3"/>
      <c r="D886" s="3"/>
      <c r="E886" s="3"/>
      <c r="F886" s="3"/>
    </row>
    <row r="887" spans="1:6">
      <c r="A887" s="3"/>
      <c r="B887" s="3"/>
      <c r="C887" s="3"/>
      <c r="D887" s="3"/>
      <c r="E887" s="3"/>
      <c r="F887" s="3"/>
    </row>
    <row r="888" spans="1:6">
      <c r="A888" s="3"/>
      <c r="B888" s="3"/>
      <c r="C888" s="3"/>
      <c r="D888" s="3"/>
      <c r="E888" s="3"/>
      <c r="F888" s="3"/>
    </row>
    <row r="889" spans="1:6">
      <c r="A889" s="3"/>
      <c r="B889" s="3"/>
      <c r="C889" s="3"/>
      <c r="D889" s="3"/>
      <c r="E889" s="3"/>
      <c r="F889" s="3"/>
    </row>
    <row r="890" spans="1:6">
      <c r="A890" s="3"/>
      <c r="B890" s="3"/>
      <c r="C890" s="3"/>
      <c r="D890" s="3"/>
      <c r="E890" s="3"/>
      <c r="F890" s="3"/>
    </row>
    <row r="891" spans="1:6">
      <c r="A891" s="3"/>
      <c r="B891" s="3"/>
      <c r="C891" s="3"/>
      <c r="D891" s="3"/>
      <c r="E891" s="3"/>
      <c r="F891" s="3"/>
    </row>
    <row r="892" spans="1:6">
      <c r="A892" s="3"/>
      <c r="B892" s="3"/>
      <c r="C892" s="3"/>
      <c r="D892" s="3"/>
      <c r="E892" s="3"/>
      <c r="F892" s="3"/>
    </row>
    <row r="893" spans="1:6">
      <c r="A893" s="3"/>
      <c r="B893" s="3"/>
      <c r="C893" s="3"/>
      <c r="D893" s="3"/>
      <c r="E893" s="3"/>
      <c r="F893" s="3"/>
    </row>
    <row r="894" spans="1:6">
      <c r="A894" s="3"/>
      <c r="B894" s="3"/>
      <c r="C894" s="3"/>
      <c r="D894" s="3"/>
      <c r="E894" s="3"/>
      <c r="F894" s="3"/>
    </row>
    <row r="895" spans="1:6">
      <c r="A895" s="3"/>
      <c r="B895" s="3"/>
      <c r="C895" s="3"/>
      <c r="D895" s="3"/>
      <c r="E895" s="3"/>
      <c r="F895" s="3"/>
    </row>
    <row r="896" spans="1:6">
      <c r="A896" s="3"/>
      <c r="B896" s="3"/>
      <c r="C896" s="3"/>
      <c r="D896" s="3"/>
      <c r="E896" s="3"/>
      <c r="F896" s="3"/>
    </row>
    <row r="897" spans="1:6">
      <c r="A897" s="3"/>
      <c r="B897" s="3"/>
      <c r="C897" s="3"/>
      <c r="D897" s="3"/>
      <c r="E897" s="3"/>
      <c r="F897" s="3"/>
    </row>
    <row r="898" spans="1:6">
      <c r="A898" s="3"/>
      <c r="B898" s="3"/>
      <c r="C898" s="3"/>
      <c r="D898" s="3"/>
      <c r="E898" s="3"/>
      <c r="F898" s="3"/>
    </row>
    <row r="899" spans="1:6">
      <c r="A899" s="3"/>
      <c r="B899" s="3"/>
      <c r="C899" s="3"/>
      <c r="D899" s="3"/>
      <c r="E899" s="3"/>
      <c r="F899" s="3"/>
    </row>
    <row r="900" spans="1:6">
      <c r="A900" s="3"/>
      <c r="B900" s="3"/>
      <c r="C900" s="3"/>
      <c r="D900" s="3"/>
      <c r="E900" s="3"/>
      <c r="F900" s="3"/>
    </row>
    <row r="901" spans="1:6">
      <c r="A901" s="3"/>
      <c r="B901" s="3"/>
      <c r="C901" s="3"/>
      <c r="D901" s="3"/>
      <c r="E901" s="3"/>
      <c r="F901" s="3"/>
    </row>
    <row r="902" spans="1:6">
      <c r="A902" s="3"/>
      <c r="B902" s="3"/>
      <c r="C902" s="3"/>
      <c r="D902" s="3"/>
      <c r="E902" s="3"/>
      <c r="F902" s="3"/>
    </row>
    <row r="903" spans="1:6">
      <c r="A903" s="3"/>
      <c r="B903" s="3"/>
      <c r="C903" s="3"/>
      <c r="D903" s="3"/>
      <c r="E903" s="3"/>
      <c r="F903" s="3"/>
    </row>
    <row r="904" spans="1:6">
      <c r="A904" s="3"/>
      <c r="B904" s="3"/>
      <c r="C904" s="3"/>
      <c r="D904" s="3"/>
      <c r="E904" s="3"/>
      <c r="F904" s="3"/>
    </row>
    <row r="905" spans="1:6">
      <c r="A905" s="3"/>
      <c r="B905" s="3"/>
      <c r="C905" s="3"/>
      <c r="D905" s="3"/>
      <c r="E905" s="3"/>
      <c r="F905" s="3"/>
    </row>
    <row r="906" spans="1:6">
      <c r="A906" s="3"/>
      <c r="B906" s="3"/>
      <c r="C906" s="3"/>
      <c r="D906" s="3"/>
      <c r="E906" s="3"/>
      <c r="F906" s="3"/>
    </row>
    <row r="907" spans="1:6">
      <c r="A907" s="3"/>
      <c r="B907" s="3"/>
      <c r="C907" s="3"/>
      <c r="D907" s="3"/>
      <c r="E907" s="3"/>
      <c r="F907" s="3"/>
    </row>
    <row r="908" spans="1:6">
      <c r="A908" s="3"/>
      <c r="B908" s="3"/>
      <c r="C908" s="3"/>
      <c r="D908" s="3"/>
      <c r="E908" s="3"/>
      <c r="F908" s="3"/>
    </row>
    <row r="909" spans="1:6">
      <c r="A909" s="3"/>
      <c r="B909" s="3"/>
      <c r="C909" s="3"/>
      <c r="D909" s="3"/>
      <c r="E909" s="3"/>
      <c r="F909" s="3"/>
    </row>
    <row r="910" spans="1:6">
      <c r="A910" s="3"/>
      <c r="B910" s="3"/>
      <c r="C910" s="3"/>
      <c r="D910" s="3"/>
      <c r="E910" s="3"/>
      <c r="F910" s="3"/>
    </row>
    <row r="911" spans="1:6">
      <c r="A911" s="3"/>
      <c r="B911" s="3"/>
      <c r="C911" s="3"/>
      <c r="D911" s="3"/>
      <c r="E911" s="3"/>
      <c r="F911" s="3"/>
    </row>
    <row r="912" spans="1:6">
      <c r="A912" s="3"/>
      <c r="B912" s="3"/>
      <c r="C912" s="3"/>
      <c r="D912" s="3"/>
      <c r="E912" s="3"/>
      <c r="F912" s="3"/>
    </row>
    <row r="913" spans="1:6">
      <c r="A913" s="3"/>
      <c r="B913" s="3"/>
      <c r="C913" s="3"/>
      <c r="D913" s="3"/>
      <c r="E913" s="3"/>
      <c r="F913" s="3"/>
    </row>
    <row r="914" spans="1:6">
      <c r="A914" s="3"/>
      <c r="B914" s="3"/>
      <c r="C914" s="3"/>
      <c r="D914" s="3"/>
      <c r="E914" s="3"/>
      <c r="F914" s="3"/>
    </row>
    <row r="915" spans="1:6">
      <c r="A915" s="3"/>
      <c r="B915" s="3"/>
      <c r="C915" s="3"/>
      <c r="D915" s="3"/>
      <c r="E915" s="3"/>
      <c r="F915" s="3"/>
    </row>
    <row r="916" spans="1:6">
      <c r="A916" s="3"/>
      <c r="B916" s="3"/>
      <c r="C916" s="3"/>
      <c r="D916" s="3"/>
      <c r="E916" s="3"/>
      <c r="F916" s="3"/>
    </row>
    <row r="917" spans="1:6">
      <c r="A917" s="3"/>
      <c r="B917" s="3"/>
      <c r="C917" s="3"/>
      <c r="D917" s="3"/>
      <c r="E917" s="3"/>
      <c r="F917" s="3"/>
    </row>
    <row r="918" spans="1:6">
      <c r="A918" s="3"/>
      <c r="B918" s="3"/>
      <c r="C918" s="3"/>
      <c r="D918" s="3"/>
      <c r="E918" s="3"/>
      <c r="F918" s="3"/>
    </row>
    <row r="919" spans="1:6">
      <c r="A919" s="3"/>
      <c r="B919" s="3"/>
      <c r="C919" s="3"/>
      <c r="D919" s="3"/>
      <c r="E919" s="3"/>
      <c r="F919" s="3"/>
    </row>
    <row r="920" spans="1:6">
      <c r="A920" s="3"/>
      <c r="B920" s="3"/>
      <c r="C920" s="3"/>
      <c r="D920" s="3"/>
      <c r="E920" s="3"/>
      <c r="F920" s="3"/>
    </row>
    <row r="921" spans="1:6">
      <c r="A921" s="3"/>
      <c r="B921" s="3"/>
      <c r="C921" s="3"/>
      <c r="D921" s="3"/>
      <c r="E921" s="3"/>
      <c r="F921" s="3"/>
    </row>
    <row r="922" spans="1:6">
      <c r="A922" s="3"/>
      <c r="B922" s="3"/>
      <c r="C922" s="3"/>
      <c r="D922" s="3"/>
      <c r="E922" s="3"/>
      <c r="F922" s="3"/>
    </row>
    <row r="923" spans="1:6">
      <c r="A923" s="3"/>
      <c r="B923" s="3"/>
      <c r="C923" s="3"/>
      <c r="D923" s="3"/>
      <c r="E923" s="3"/>
      <c r="F923" s="3"/>
    </row>
    <row r="924" spans="1:6">
      <c r="A924" s="3"/>
      <c r="B924" s="3"/>
      <c r="C924" s="3"/>
      <c r="D924" s="3"/>
      <c r="E924" s="3"/>
      <c r="F924" s="3"/>
    </row>
    <row r="925" spans="1:6">
      <c r="A925" s="3"/>
      <c r="B925" s="3"/>
      <c r="C925" s="3"/>
      <c r="D925" s="3"/>
      <c r="E925" s="3"/>
      <c r="F925" s="3"/>
    </row>
    <row r="926" spans="1:6">
      <c r="A926" s="3"/>
      <c r="B926" s="3"/>
      <c r="C926" s="3"/>
      <c r="D926" s="3"/>
      <c r="E926" s="3"/>
      <c r="F926" s="3"/>
    </row>
    <row r="927" spans="1:6">
      <c r="A927" s="3"/>
      <c r="B927" s="3"/>
      <c r="C927" s="3"/>
      <c r="D927" s="3"/>
      <c r="E927" s="3"/>
      <c r="F927" s="3"/>
    </row>
    <row r="928" spans="1:6">
      <c r="A928" s="3"/>
      <c r="B928" s="3"/>
      <c r="C928" s="3"/>
      <c r="D928" s="3"/>
      <c r="E928" s="3"/>
      <c r="F928" s="3"/>
    </row>
    <row r="929" spans="1:6">
      <c r="A929" s="3"/>
      <c r="B929" s="3"/>
      <c r="C929" s="3"/>
      <c r="D929" s="3"/>
      <c r="E929" s="3"/>
      <c r="F929" s="3"/>
    </row>
    <row r="930" spans="1:6">
      <c r="A930" s="3"/>
      <c r="B930" s="3"/>
      <c r="C930" s="3"/>
      <c r="D930" s="3"/>
      <c r="E930" s="3"/>
      <c r="F930" s="3"/>
    </row>
    <row r="931" spans="1:6">
      <c r="A931" s="3"/>
      <c r="B931" s="3"/>
      <c r="C931" s="3"/>
      <c r="D931" s="3"/>
      <c r="E931" s="3"/>
      <c r="F931" s="3"/>
    </row>
    <row r="932" spans="1:6">
      <c r="A932" s="3"/>
      <c r="B932" s="3"/>
      <c r="C932" s="3"/>
      <c r="D932" s="3"/>
      <c r="E932" s="3"/>
      <c r="F932" s="3"/>
    </row>
    <row r="933" spans="1:6">
      <c r="A933" s="3"/>
      <c r="B933" s="3"/>
      <c r="C933" s="3"/>
      <c r="D933" s="3"/>
      <c r="E933" s="3"/>
      <c r="F933" s="3"/>
    </row>
    <row r="934" spans="1:6">
      <c r="A934" s="3"/>
      <c r="B934" s="3"/>
      <c r="C934" s="3"/>
      <c r="D934" s="3"/>
      <c r="E934" s="3"/>
      <c r="F934" s="3"/>
    </row>
    <row r="935" spans="1:6">
      <c r="A935" s="3"/>
      <c r="B935" s="3"/>
      <c r="C935" s="3"/>
      <c r="D935" s="3"/>
      <c r="E935" s="3"/>
      <c r="F935" s="3"/>
    </row>
    <row r="936" spans="1:6">
      <c r="A936" s="3"/>
      <c r="B936" s="3"/>
      <c r="C936" s="3"/>
      <c r="D936" s="3"/>
      <c r="E936" s="3"/>
      <c r="F936" s="3"/>
    </row>
    <row r="937" spans="1:6">
      <c r="A937" s="3"/>
      <c r="B937" s="3"/>
      <c r="C937" s="3"/>
      <c r="D937" s="3"/>
      <c r="E937" s="3"/>
      <c r="F937" s="3"/>
    </row>
    <row r="938" spans="1:6">
      <c r="A938" s="3"/>
      <c r="B938" s="3"/>
      <c r="C938" s="3"/>
      <c r="D938" s="3"/>
      <c r="E938" s="3"/>
      <c r="F938" s="3"/>
    </row>
    <row r="939" spans="1:6">
      <c r="A939" s="3"/>
      <c r="B939" s="3"/>
      <c r="C939" s="3"/>
      <c r="D939" s="3"/>
      <c r="E939" s="3"/>
      <c r="F939" s="3"/>
    </row>
    <row r="940" spans="1:6">
      <c r="A940" s="3"/>
      <c r="B940" s="3"/>
      <c r="C940" s="3"/>
      <c r="D940" s="3"/>
      <c r="E940" s="3"/>
      <c r="F940" s="3"/>
    </row>
    <row r="941" spans="1:6">
      <c r="A941" s="3"/>
      <c r="B941" s="3"/>
      <c r="C941" s="3"/>
      <c r="D941" s="3"/>
      <c r="E941" s="3"/>
      <c r="F941" s="3"/>
    </row>
    <row r="942" spans="1:6">
      <c r="A942" s="3"/>
      <c r="B942" s="3"/>
      <c r="C942" s="3"/>
      <c r="D942" s="3"/>
      <c r="E942" s="3"/>
      <c r="F942" s="3"/>
    </row>
    <row r="943" spans="1:6">
      <c r="A943" s="3"/>
      <c r="B943" s="3"/>
      <c r="C943" s="3"/>
      <c r="D943" s="3"/>
      <c r="E943" s="3"/>
      <c r="F943" s="3"/>
    </row>
    <row r="944" spans="1:6">
      <c r="A944" s="3"/>
      <c r="B944" s="3"/>
      <c r="C944" s="3"/>
      <c r="D944" s="3"/>
      <c r="E944" s="3"/>
      <c r="F944" s="3"/>
    </row>
    <row r="945" spans="1:6">
      <c r="A945" s="3"/>
      <c r="B945" s="3"/>
      <c r="C945" s="3"/>
      <c r="D945" s="3"/>
      <c r="E945" s="3"/>
      <c r="F945" s="3"/>
    </row>
    <row r="946" spans="1:6">
      <c r="A946" s="3"/>
      <c r="B946" s="3"/>
      <c r="C946" s="3"/>
      <c r="D946" s="3"/>
      <c r="E946" s="3"/>
      <c r="F946" s="3"/>
    </row>
    <row r="947" spans="1:6">
      <c r="A947" s="3"/>
      <c r="B947" s="3"/>
      <c r="C947" s="3"/>
      <c r="D947" s="3"/>
      <c r="E947" s="3"/>
      <c r="F947" s="3"/>
    </row>
    <row r="948" spans="1:6">
      <c r="A948" s="3"/>
      <c r="B948" s="3"/>
      <c r="C948" s="3"/>
      <c r="D948" s="3"/>
      <c r="E948" s="3"/>
      <c r="F948" s="3"/>
    </row>
    <row r="949" spans="1:6">
      <c r="A949" s="3"/>
      <c r="B949" s="3"/>
      <c r="C949" s="3"/>
      <c r="D949" s="3"/>
      <c r="E949" s="3"/>
      <c r="F949" s="3"/>
    </row>
    <row r="950" spans="1:6">
      <c r="A950" s="3"/>
      <c r="B950" s="3"/>
      <c r="C950" s="3"/>
      <c r="D950" s="3"/>
      <c r="E950" s="3"/>
      <c r="F950" s="3"/>
    </row>
    <row r="951" spans="1:6">
      <c r="A951" s="3"/>
      <c r="B951" s="3"/>
      <c r="C951" s="3"/>
      <c r="D951" s="3"/>
      <c r="E951" s="3"/>
      <c r="F951" s="3"/>
    </row>
    <row r="952" spans="1:6">
      <c r="A952" s="3"/>
      <c r="B952" s="3"/>
      <c r="C952" s="3"/>
      <c r="D952" s="3"/>
      <c r="E952" s="3"/>
      <c r="F952" s="3"/>
    </row>
    <row r="953" spans="1:6">
      <c r="A953" s="3"/>
      <c r="B953" s="3"/>
      <c r="C953" s="3"/>
      <c r="D953" s="3"/>
      <c r="E953" s="3"/>
      <c r="F953" s="3"/>
    </row>
    <row r="954" spans="1:6">
      <c r="A954" s="3"/>
      <c r="B954" s="3"/>
      <c r="C954" s="3"/>
      <c r="D954" s="3"/>
      <c r="E954" s="3"/>
      <c r="F954" s="3"/>
    </row>
    <row r="955" spans="1:6">
      <c r="A955" s="3"/>
      <c r="B955" s="3"/>
      <c r="C955" s="3"/>
      <c r="D955" s="3"/>
      <c r="E955" s="3"/>
      <c r="F955" s="3"/>
    </row>
    <row r="956" spans="1:6">
      <c r="A956" s="3"/>
      <c r="B956" s="3"/>
      <c r="C956" s="3"/>
      <c r="D956" s="3"/>
      <c r="E956" s="3"/>
      <c r="F956" s="3"/>
    </row>
    <row r="957" spans="1:6">
      <c r="A957" s="3"/>
      <c r="B957" s="3"/>
      <c r="C957" s="3"/>
      <c r="D957" s="3"/>
      <c r="E957" s="3"/>
      <c r="F957" s="3"/>
    </row>
    <row r="958" spans="1:6">
      <c r="A958" s="3"/>
      <c r="B958" s="3"/>
      <c r="C958" s="3"/>
      <c r="D958" s="3"/>
      <c r="E958" s="3"/>
      <c r="F958" s="3"/>
    </row>
    <row r="959" spans="1:6">
      <c r="A959" s="3"/>
      <c r="B959" s="3"/>
      <c r="C959" s="3"/>
      <c r="D959" s="3"/>
      <c r="E959" s="3"/>
      <c r="F959" s="3"/>
    </row>
    <row r="960" spans="1:6">
      <c r="A960" s="3"/>
      <c r="B960" s="3"/>
      <c r="C960" s="3"/>
      <c r="D960" s="3"/>
      <c r="E960" s="3"/>
      <c r="F960" s="3"/>
    </row>
    <row r="961" spans="1:6">
      <c r="A961" s="3"/>
      <c r="B961" s="3"/>
      <c r="C961" s="3"/>
      <c r="D961" s="3"/>
      <c r="E961" s="3"/>
      <c r="F961" s="3"/>
    </row>
    <row r="962" spans="1:6">
      <c r="A962" s="3"/>
      <c r="B962" s="3"/>
      <c r="C962" s="3"/>
      <c r="D962" s="3"/>
      <c r="E962" s="3"/>
      <c r="F962" s="3"/>
    </row>
    <row r="963" spans="1:6">
      <c r="A963" s="3"/>
      <c r="B963" s="3"/>
      <c r="C963" s="3"/>
      <c r="D963" s="3"/>
      <c r="E963" s="3"/>
      <c r="F963" s="3"/>
    </row>
    <row r="964" spans="1:6">
      <c r="A964" s="3"/>
      <c r="B964" s="3"/>
      <c r="C964" s="3"/>
      <c r="D964" s="3"/>
      <c r="E964" s="3"/>
      <c r="F964" s="3"/>
    </row>
    <row r="965" spans="1:6">
      <c r="A965" s="3"/>
      <c r="B965" s="3"/>
      <c r="C965" s="3"/>
      <c r="D965" s="3"/>
      <c r="E965" s="3"/>
      <c r="F965" s="3"/>
    </row>
    <row r="966" spans="1:6">
      <c r="A966" s="3"/>
      <c r="B966" s="3"/>
      <c r="C966" s="3"/>
      <c r="D966" s="3"/>
      <c r="E966" s="3"/>
      <c r="F966" s="3"/>
    </row>
    <row r="967" spans="1:6">
      <c r="A967" s="3"/>
      <c r="B967" s="3"/>
      <c r="C967" s="3"/>
      <c r="D967" s="3"/>
      <c r="E967" s="3"/>
      <c r="F967" s="3"/>
    </row>
    <row r="968" spans="1:6">
      <c r="A968" s="3"/>
      <c r="B968" s="3"/>
      <c r="C968" s="3"/>
      <c r="D968" s="3"/>
      <c r="E968" s="3"/>
      <c r="F968" s="3"/>
    </row>
    <row r="969" spans="1:6">
      <c r="A969" s="3"/>
      <c r="B969" s="3"/>
      <c r="C969" s="3"/>
      <c r="D969" s="3"/>
      <c r="E969" s="3"/>
      <c r="F969" s="3"/>
    </row>
    <row r="970" spans="1:6">
      <c r="A970" s="3"/>
      <c r="B970" s="3"/>
      <c r="C970" s="3"/>
      <c r="D970" s="3"/>
      <c r="E970" s="3"/>
      <c r="F970" s="3"/>
    </row>
    <row r="971" spans="1:6">
      <c r="A971" s="3"/>
      <c r="B971" s="3"/>
      <c r="C971" s="3"/>
      <c r="D971" s="3"/>
      <c r="E971" s="3"/>
      <c r="F971" s="3"/>
    </row>
    <row r="972" spans="1:6">
      <c r="A972" s="3"/>
      <c r="B972" s="3"/>
      <c r="C972" s="3"/>
      <c r="D972" s="3"/>
      <c r="E972" s="3"/>
      <c r="F972" s="3"/>
    </row>
    <row r="973" spans="1:6">
      <c r="A973" s="3"/>
      <c r="B973" s="3"/>
      <c r="C973" s="3"/>
      <c r="D973" s="3"/>
      <c r="E973" s="3"/>
      <c r="F973" s="3"/>
    </row>
    <row r="974" spans="1:6">
      <c r="A974" s="3"/>
      <c r="B974" s="3"/>
      <c r="C974" s="3"/>
      <c r="D974" s="3"/>
      <c r="E974" s="3"/>
      <c r="F974" s="3"/>
    </row>
    <row r="975" spans="1:6">
      <c r="A975" s="3"/>
      <c r="B975" s="3"/>
      <c r="C975" s="3"/>
      <c r="D975" s="3"/>
      <c r="E975" s="3"/>
      <c r="F975" s="3"/>
    </row>
    <row r="976" spans="1:6">
      <c r="A976" s="3"/>
      <c r="B976" s="3"/>
      <c r="C976" s="3"/>
      <c r="D976" s="3"/>
      <c r="E976" s="3"/>
      <c r="F976" s="3"/>
    </row>
    <row r="977" spans="1:6">
      <c r="A977" s="3"/>
      <c r="B977" s="3"/>
      <c r="C977" s="3"/>
      <c r="D977" s="3"/>
      <c r="E977" s="3"/>
      <c r="F977" s="3"/>
    </row>
    <row r="978" spans="1:6">
      <c r="A978" s="3"/>
      <c r="B978" s="3"/>
      <c r="C978" s="3"/>
      <c r="D978" s="3"/>
      <c r="E978" s="3"/>
      <c r="F978" s="3"/>
    </row>
    <row r="979" spans="1:6">
      <c r="A979" s="3"/>
      <c r="B979" s="3"/>
      <c r="C979" s="3"/>
      <c r="D979" s="3"/>
      <c r="E979" s="3"/>
      <c r="F979" s="3"/>
    </row>
    <row r="980" spans="1:6">
      <c r="A980" s="3"/>
      <c r="B980" s="3"/>
      <c r="C980" s="3"/>
      <c r="D980" s="3"/>
      <c r="E980" s="3"/>
      <c r="F980" s="3"/>
    </row>
    <row r="981" spans="1:6">
      <c r="A981" s="3"/>
      <c r="B981" s="3"/>
      <c r="C981" s="3"/>
      <c r="D981" s="3"/>
      <c r="E981" s="3"/>
      <c r="F981" s="3"/>
    </row>
    <row r="982" spans="1:6">
      <c r="A982" s="3"/>
      <c r="B982" s="3"/>
      <c r="C982" s="3"/>
      <c r="D982" s="3"/>
      <c r="E982" s="3"/>
      <c r="F982" s="3"/>
    </row>
    <row r="983" spans="1:6">
      <c r="A983" s="3"/>
      <c r="B983" s="3"/>
      <c r="C983" s="3"/>
      <c r="D983" s="3"/>
      <c r="E983" s="3"/>
      <c r="F983" s="3"/>
    </row>
    <row r="984" spans="1:6">
      <c r="A984" s="3"/>
      <c r="B984" s="3"/>
      <c r="C984" s="3"/>
      <c r="D984" s="3"/>
      <c r="E984" s="3"/>
      <c r="F984" s="3"/>
    </row>
    <row r="985" spans="1:6">
      <c r="A985" s="3"/>
      <c r="B985" s="3"/>
      <c r="C985" s="3"/>
      <c r="D985" s="3"/>
      <c r="E985" s="3"/>
      <c r="F985" s="3"/>
    </row>
    <row r="986" spans="1:6">
      <c r="A986" s="3"/>
      <c r="B986" s="3"/>
      <c r="C986" s="3"/>
      <c r="D986" s="3"/>
      <c r="E986" s="3"/>
      <c r="F986" s="3"/>
    </row>
    <row r="987" spans="1:6">
      <c r="A987" s="3"/>
      <c r="B987" s="3"/>
      <c r="C987" s="3"/>
      <c r="D987" s="3"/>
      <c r="E987" s="3"/>
      <c r="F987" s="3"/>
    </row>
    <row r="988" spans="1:6">
      <c r="A988" s="3"/>
      <c r="B988" s="3"/>
      <c r="C988" s="3"/>
      <c r="D988" s="3"/>
      <c r="E988" s="3"/>
      <c r="F988" s="3"/>
    </row>
    <row r="989" spans="1:6">
      <c r="A989" s="3"/>
      <c r="B989" s="3"/>
      <c r="C989" s="3"/>
      <c r="D989" s="3"/>
      <c r="E989" s="3"/>
      <c r="F989" s="3"/>
    </row>
    <row r="990" spans="1:6">
      <c r="A990" s="3"/>
      <c r="B990" s="3"/>
      <c r="C990" s="3"/>
      <c r="D990" s="3"/>
      <c r="E990" s="3"/>
      <c r="F990" s="3"/>
    </row>
    <row r="991" spans="1:6">
      <c r="A991" s="3"/>
      <c r="B991" s="3"/>
      <c r="C991" s="3"/>
      <c r="D991" s="3"/>
      <c r="E991" s="3"/>
      <c r="F991" s="3"/>
    </row>
    <row r="992" spans="1:6">
      <c r="A992" s="3"/>
      <c r="B992" s="3"/>
      <c r="C992" s="3"/>
      <c r="D992" s="3"/>
      <c r="E992" s="3"/>
      <c r="F992" s="3"/>
    </row>
    <row r="993" spans="1:6">
      <c r="A993" s="3"/>
      <c r="B993" s="3"/>
      <c r="C993" s="3"/>
      <c r="D993" s="3"/>
      <c r="E993" s="3"/>
      <c r="F993" s="3"/>
    </row>
    <row r="994" spans="1:6">
      <c r="A994" s="3"/>
      <c r="B994" s="3"/>
      <c r="C994" s="3"/>
      <c r="D994" s="3"/>
      <c r="E994" s="3"/>
      <c r="F994" s="3"/>
    </row>
    <row r="995" spans="1:6">
      <c r="A995" s="3"/>
      <c r="B995" s="3"/>
      <c r="C995" s="3"/>
      <c r="D995" s="3"/>
      <c r="E995" s="3"/>
      <c r="F995" s="3"/>
    </row>
    <row r="996" spans="1:6">
      <c r="A996" s="3"/>
      <c r="B996" s="3"/>
      <c r="C996" s="3"/>
      <c r="D996" s="3"/>
      <c r="E996" s="3"/>
      <c r="F996" s="3"/>
    </row>
    <row r="997" spans="1:6">
      <c r="A997" s="3"/>
      <c r="B997" s="3"/>
      <c r="C997" s="3"/>
      <c r="D997" s="3"/>
      <c r="E997" s="3"/>
      <c r="F997" s="3"/>
    </row>
    <row r="998" spans="1:6">
      <c r="A998" s="3"/>
      <c r="B998" s="3"/>
      <c r="C998" s="3"/>
      <c r="D998" s="3"/>
      <c r="E998" s="3"/>
      <c r="F998" s="3"/>
    </row>
    <row r="999" spans="1:6">
      <c r="A999" s="3"/>
      <c r="B999" s="3"/>
      <c r="C999" s="3"/>
      <c r="D999" s="3"/>
      <c r="E999" s="3"/>
      <c r="F999" s="3"/>
    </row>
    <row r="1000" spans="1:6">
      <c r="A1000" s="3"/>
      <c r="B1000" s="3"/>
      <c r="C1000" s="3"/>
      <c r="D1000" s="3"/>
      <c r="E1000" s="3"/>
      <c r="F1000" s="3"/>
    </row>
    <row r="1001" spans="1:6">
      <c r="A1001" s="3"/>
      <c r="B1001" s="3"/>
      <c r="C1001" s="3"/>
      <c r="D1001" s="3"/>
      <c r="E1001" s="3"/>
      <c r="F1001" s="3"/>
    </row>
    <row r="1002" spans="1:6">
      <c r="A1002" s="3"/>
      <c r="B1002" s="3"/>
      <c r="C1002" s="3"/>
      <c r="D1002" s="3"/>
      <c r="E1002" s="3"/>
      <c r="F1002" s="3"/>
    </row>
    <row r="1003" spans="1:6">
      <c r="A1003" s="3"/>
      <c r="B1003" s="3"/>
      <c r="C1003" s="3"/>
      <c r="D1003" s="3"/>
      <c r="E1003" s="3"/>
      <c r="F1003" s="3"/>
    </row>
    <row r="1004" spans="1:6">
      <c r="A1004" s="3"/>
      <c r="B1004" s="3"/>
      <c r="C1004" s="3"/>
      <c r="D1004" s="3"/>
      <c r="E1004" s="3"/>
      <c r="F1004" s="3"/>
    </row>
    <row r="1005" spans="1:6">
      <c r="A1005" s="3"/>
      <c r="B1005" s="3"/>
      <c r="C1005" s="3"/>
      <c r="D1005" s="3"/>
      <c r="E1005" s="3"/>
      <c r="F1005" s="3"/>
    </row>
    <row r="1006" spans="1:6">
      <c r="A1006" s="3"/>
      <c r="B1006" s="3"/>
      <c r="C1006" s="3"/>
      <c r="D1006" s="3"/>
      <c r="E1006" s="3"/>
      <c r="F1006" s="3"/>
    </row>
    <row r="1007" spans="1:6">
      <c r="A1007" s="3"/>
      <c r="B1007" s="3"/>
      <c r="C1007" s="3"/>
      <c r="D1007" s="3"/>
      <c r="E1007" s="3"/>
      <c r="F1007" s="3"/>
    </row>
    <row r="1008" spans="1:6">
      <c r="A1008" s="3"/>
      <c r="B1008" s="3"/>
      <c r="C1008" s="3"/>
      <c r="D1008" s="3"/>
      <c r="E1008" s="3"/>
      <c r="F1008" s="3"/>
    </row>
    <row r="1009" spans="1:6">
      <c r="A1009" s="3"/>
      <c r="B1009" s="3"/>
      <c r="C1009" s="3"/>
      <c r="D1009" s="3"/>
      <c r="E1009" s="3"/>
      <c r="F1009" s="3"/>
    </row>
    <row r="1010" spans="1:6">
      <c r="A1010" s="3"/>
      <c r="B1010" s="3"/>
      <c r="C1010" s="3"/>
      <c r="D1010" s="3"/>
      <c r="E1010" s="3"/>
      <c r="F1010" s="3"/>
    </row>
    <row r="1011" spans="1:6">
      <c r="A1011" s="3"/>
      <c r="B1011" s="3"/>
      <c r="C1011" s="3"/>
      <c r="D1011" s="3"/>
      <c r="E1011" s="3"/>
      <c r="F1011" s="3"/>
    </row>
    <row r="1012" spans="1:6">
      <c r="A1012" s="3"/>
      <c r="B1012" s="3"/>
      <c r="C1012" s="3"/>
      <c r="D1012" s="3"/>
      <c r="E1012" s="3"/>
      <c r="F1012" s="3"/>
    </row>
    <row r="1013" spans="1:6">
      <c r="A1013" s="3"/>
      <c r="B1013" s="3"/>
      <c r="C1013" s="3"/>
      <c r="D1013" s="3"/>
      <c r="E1013" s="3"/>
      <c r="F1013" s="3"/>
    </row>
    <row r="1014" spans="1:6">
      <c r="A1014" s="3"/>
      <c r="B1014" s="3"/>
      <c r="C1014" s="3"/>
      <c r="D1014" s="3"/>
      <c r="E1014" s="3"/>
      <c r="F1014" s="3"/>
    </row>
    <row r="1015" spans="1:6">
      <c r="A1015" s="3"/>
      <c r="B1015" s="3"/>
      <c r="C1015" s="3"/>
      <c r="D1015" s="3"/>
      <c r="E1015" s="3"/>
      <c r="F1015" s="3"/>
    </row>
    <row r="1016" spans="1:6">
      <c r="A1016" s="3"/>
      <c r="B1016" s="3"/>
      <c r="C1016" s="3"/>
      <c r="D1016" s="3"/>
      <c r="E1016" s="3"/>
      <c r="F1016" s="3"/>
    </row>
    <row r="1017" spans="1:6">
      <c r="A1017" s="3"/>
      <c r="B1017" s="3"/>
      <c r="C1017" s="3"/>
      <c r="D1017" s="3"/>
      <c r="E1017" s="3"/>
      <c r="F1017" s="3"/>
    </row>
    <row r="1018" spans="1:6">
      <c r="A1018" s="3"/>
      <c r="B1018" s="3"/>
      <c r="C1018" s="3"/>
      <c r="D1018" s="3"/>
      <c r="E1018" s="3"/>
      <c r="F1018" s="3"/>
    </row>
    <row r="1019" spans="1:6">
      <c r="A1019" s="3"/>
      <c r="B1019" s="3"/>
      <c r="C1019" s="3"/>
      <c r="D1019" s="3"/>
      <c r="E1019" s="3"/>
      <c r="F1019" s="3"/>
    </row>
    <row r="1020" spans="1:6">
      <c r="A1020" s="3"/>
      <c r="B1020" s="3"/>
      <c r="C1020" s="3"/>
      <c r="D1020" s="3"/>
      <c r="E1020" s="3"/>
      <c r="F1020" s="3"/>
    </row>
    <row r="1021" spans="1:6">
      <c r="A1021" s="3"/>
      <c r="B1021" s="3"/>
      <c r="C1021" s="3"/>
      <c r="D1021" s="3"/>
      <c r="E1021" s="3"/>
      <c r="F1021" s="3"/>
    </row>
    <row r="1022" spans="1:6">
      <c r="A1022" s="3"/>
      <c r="B1022" s="3"/>
      <c r="C1022" s="3"/>
      <c r="D1022" s="3"/>
      <c r="E1022" s="3"/>
      <c r="F1022" s="3"/>
    </row>
    <row r="1023" spans="1:6">
      <c r="A1023" s="3"/>
      <c r="B1023" s="3"/>
      <c r="C1023" s="3"/>
      <c r="D1023" s="3"/>
      <c r="E1023" s="3"/>
      <c r="F1023" s="3"/>
    </row>
    <row r="1024" spans="1:6">
      <c r="A1024" s="3"/>
      <c r="B1024" s="3"/>
      <c r="C1024" s="3"/>
      <c r="D1024" s="3"/>
      <c r="E1024" s="3"/>
      <c r="F1024" s="3"/>
    </row>
    <row r="1025" spans="1:6">
      <c r="A1025" s="3"/>
      <c r="B1025" s="3"/>
      <c r="C1025" s="3"/>
      <c r="D1025" s="3"/>
      <c r="E1025" s="3"/>
      <c r="F1025" s="3"/>
    </row>
    <row r="1026" spans="1:6">
      <c r="A1026" s="3"/>
      <c r="B1026" s="3"/>
      <c r="C1026" s="3"/>
      <c r="D1026" s="3"/>
      <c r="E1026" s="3"/>
      <c r="F1026" s="3"/>
    </row>
    <row r="1027" spans="1:6">
      <c r="A1027" s="3"/>
      <c r="B1027" s="3"/>
      <c r="C1027" s="3"/>
      <c r="D1027" s="3"/>
      <c r="E1027" s="3"/>
      <c r="F1027" s="3"/>
    </row>
    <row r="1028" spans="1:6">
      <c r="A1028" s="3"/>
      <c r="B1028" s="3"/>
      <c r="C1028" s="3"/>
      <c r="D1028" s="3"/>
      <c r="E1028" s="3"/>
      <c r="F1028" s="3"/>
    </row>
    <row r="1029" spans="1:6">
      <c r="A1029" s="3"/>
      <c r="B1029" s="3"/>
      <c r="C1029" s="3"/>
      <c r="D1029" s="3"/>
      <c r="E1029" s="3"/>
      <c r="F1029" s="3"/>
    </row>
    <row r="1030" spans="1:6">
      <c r="A1030" s="3"/>
      <c r="B1030" s="3"/>
      <c r="C1030" s="3"/>
      <c r="D1030" s="3"/>
      <c r="E1030" s="3"/>
      <c r="F1030" s="3"/>
    </row>
    <row r="1031" spans="1:6">
      <c r="A1031" s="3"/>
      <c r="B1031" s="3"/>
      <c r="C1031" s="3"/>
      <c r="D1031" s="3"/>
      <c r="E1031" s="3"/>
      <c r="F1031" s="3"/>
    </row>
    <row r="1032" spans="1:6">
      <c r="A1032" s="3"/>
      <c r="B1032" s="3"/>
      <c r="C1032" s="3"/>
      <c r="D1032" s="3"/>
      <c r="E1032" s="3"/>
      <c r="F1032" s="3"/>
    </row>
    <row r="1033" spans="1:6">
      <c r="A1033" s="3"/>
      <c r="B1033" s="3"/>
      <c r="C1033" s="3"/>
      <c r="D1033" s="3"/>
      <c r="E1033" s="3"/>
      <c r="F1033" s="3"/>
    </row>
    <row r="1034" spans="1:6">
      <c r="A1034" s="3"/>
      <c r="B1034" s="3"/>
      <c r="C1034" s="3"/>
      <c r="D1034" s="3"/>
      <c r="E1034" s="3"/>
      <c r="F1034" s="3"/>
    </row>
    <row r="1035" spans="1:6">
      <c r="A1035" s="3"/>
      <c r="B1035" s="3"/>
      <c r="C1035" s="3"/>
      <c r="D1035" s="3"/>
      <c r="E1035" s="3"/>
      <c r="F1035" s="3"/>
    </row>
    <row r="1036" spans="1:6">
      <c r="A1036" s="3"/>
      <c r="B1036" s="3"/>
      <c r="C1036" s="3"/>
      <c r="D1036" s="3"/>
      <c r="E1036" s="3"/>
      <c r="F1036" s="3"/>
    </row>
    <row r="1037" spans="1:6">
      <c r="A1037" s="3"/>
      <c r="B1037" s="3"/>
      <c r="C1037" s="3"/>
      <c r="D1037" s="3"/>
      <c r="E1037" s="3"/>
      <c r="F1037" s="3"/>
    </row>
    <row r="1038" spans="1:6">
      <c r="A1038" s="3"/>
      <c r="B1038" s="3"/>
      <c r="C1038" s="3"/>
      <c r="D1038" s="3"/>
      <c r="E1038" s="3"/>
      <c r="F1038" s="3"/>
    </row>
    <row r="1039" spans="1:6">
      <c r="A1039" s="3"/>
      <c r="B1039" s="3"/>
      <c r="C1039" s="3"/>
      <c r="D1039" s="3"/>
      <c r="E1039" s="3"/>
      <c r="F1039" s="3"/>
    </row>
    <row r="1040" spans="1:6">
      <c r="A1040" s="3"/>
      <c r="B1040" s="3"/>
      <c r="C1040" s="3"/>
      <c r="D1040" s="3"/>
      <c r="E1040" s="3"/>
      <c r="F1040" s="3"/>
    </row>
    <row r="1041" spans="1:6">
      <c r="A1041" s="3"/>
      <c r="B1041" s="3"/>
      <c r="C1041" s="3"/>
      <c r="D1041" s="3"/>
      <c r="E1041" s="3"/>
      <c r="F1041" s="3"/>
    </row>
    <row r="1042" spans="1:6">
      <c r="A1042" s="3"/>
      <c r="B1042" s="3"/>
      <c r="C1042" s="3"/>
      <c r="D1042" s="3"/>
      <c r="E1042" s="3"/>
      <c r="F1042" s="3"/>
    </row>
    <row r="1043" spans="1:6">
      <c r="A1043" s="3"/>
      <c r="B1043" s="3"/>
      <c r="C1043" s="3"/>
      <c r="D1043" s="3"/>
      <c r="E1043" s="3"/>
      <c r="F1043" s="3"/>
    </row>
    <row r="1044" spans="1:6">
      <c r="A1044" s="3"/>
      <c r="B1044" s="3"/>
      <c r="C1044" s="3"/>
      <c r="D1044" s="3"/>
      <c r="E1044" s="3"/>
      <c r="F1044" s="3"/>
    </row>
    <row r="1045" spans="1:6">
      <c r="A1045" s="3"/>
      <c r="B1045" s="3"/>
      <c r="C1045" s="3"/>
      <c r="D1045" s="3"/>
      <c r="E1045" s="3"/>
      <c r="F1045" s="3"/>
    </row>
    <row r="1046" spans="1:6">
      <c r="A1046" s="3"/>
      <c r="B1046" s="3"/>
      <c r="C1046" s="3"/>
      <c r="D1046" s="3"/>
      <c r="E1046" s="3"/>
      <c r="F1046" s="3"/>
    </row>
    <row r="1047" spans="1:6">
      <c r="A1047" s="3"/>
      <c r="B1047" s="3"/>
      <c r="C1047" s="3"/>
      <c r="D1047" s="3"/>
      <c r="E1047" s="3"/>
      <c r="F1047" s="3"/>
    </row>
    <row r="1048" spans="1:6">
      <c r="A1048" s="3"/>
      <c r="B1048" s="3"/>
      <c r="C1048" s="3"/>
      <c r="D1048" s="3"/>
      <c r="E1048" s="3"/>
      <c r="F1048" s="3"/>
    </row>
    <row r="1049" spans="1:6">
      <c r="A1049" s="3"/>
      <c r="B1049" s="3"/>
      <c r="C1049" s="3"/>
      <c r="D1049" s="3"/>
      <c r="E1049" s="3"/>
      <c r="F1049" s="3"/>
    </row>
    <row r="1050" spans="1:6">
      <c r="A1050" s="3"/>
      <c r="B1050" s="3"/>
      <c r="C1050" s="3"/>
      <c r="D1050" s="3"/>
      <c r="E1050" s="3"/>
      <c r="F1050" s="3"/>
    </row>
    <row r="1051" spans="1:6">
      <c r="A1051" s="3"/>
      <c r="B1051" s="3"/>
      <c r="C1051" s="3"/>
      <c r="D1051" s="3"/>
      <c r="E1051" s="3"/>
      <c r="F1051" s="3"/>
    </row>
    <row r="1052" spans="1:6">
      <c r="A1052" s="3"/>
      <c r="B1052" s="3"/>
      <c r="C1052" s="3"/>
      <c r="D1052" s="3"/>
      <c r="E1052" s="3"/>
      <c r="F1052" s="3"/>
    </row>
    <row r="1053" spans="1:6">
      <c r="A1053" s="3"/>
      <c r="B1053" s="3"/>
      <c r="C1053" s="3"/>
      <c r="D1053" s="3"/>
      <c r="E1053" s="3"/>
      <c r="F1053" s="3"/>
    </row>
    <row r="1054" spans="1:6">
      <c r="A1054" s="3"/>
      <c r="B1054" s="3"/>
      <c r="C1054" s="3"/>
      <c r="D1054" s="3"/>
      <c r="E1054" s="3"/>
      <c r="F1054" s="3"/>
    </row>
    <row r="1055" spans="1:6">
      <c r="A1055" s="3"/>
      <c r="B1055" s="3"/>
      <c r="C1055" s="3"/>
      <c r="D1055" s="3"/>
      <c r="E1055" s="3"/>
      <c r="F1055" s="3"/>
    </row>
    <row r="1056" spans="1:6">
      <c r="A1056" s="3"/>
      <c r="B1056" s="3"/>
      <c r="C1056" s="3"/>
      <c r="D1056" s="3"/>
      <c r="E1056" s="3"/>
      <c r="F1056" s="3"/>
    </row>
    <row r="1057" spans="1:6">
      <c r="A1057" s="3"/>
      <c r="B1057" s="3"/>
      <c r="C1057" s="3"/>
      <c r="D1057" s="3"/>
      <c r="E1057" s="3"/>
      <c r="F1057" s="3"/>
    </row>
    <row r="1058" spans="1:6">
      <c r="A1058" s="3"/>
      <c r="B1058" s="3"/>
      <c r="C1058" s="3"/>
      <c r="D1058" s="3"/>
      <c r="E1058" s="3"/>
      <c r="F1058" s="3"/>
    </row>
    <row r="1059" spans="1:6">
      <c r="A1059" s="3"/>
      <c r="B1059" s="3"/>
      <c r="C1059" s="3"/>
      <c r="D1059" s="3"/>
      <c r="E1059" s="3"/>
      <c r="F1059" s="3"/>
    </row>
    <row r="1060" spans="1:6">
      <c r="A1060" s="3"/>
      <c r="B1060" s="3"/>
      <c r="C1060" s="3"/>
      <c r="D1060" s="3"/>
      <c r="E1060" s="3"/>
      <c r="F1060" s="3"/>
    </row>
    <row r="1061" spans="1:6">
      <c r="A1061" s="3"/>
      <c r="B1061" s="3"/>
      <c r="C1061" s="3"/>
      <c r="D1061" s="3"/>
      <c r="E1061" s="3"/>
      <c r="F1061" s="3"/>
    </row>
    <row r="1062" spans="1:6">
      <c r="A1062" s="3"/>
      <c r="B1062" s="3"/>
      <c r="C1062" s="3"/>
      <c r="D1062" s="3"/>
      <c r="E1062" s="3"/>
      <c r="F1062" s="3"/>
    </row>
    <row r="1063" spans="1:6">
      <c r="A1063" s="3"/>
      <c r="B1063" s="3"/>
      <c r="C1063" s="3"/>
      <c r="D1063" s="3"/>
      <c r="E1063" s="3"/>
      <c r="F1063" s="3"/>
    </row>
    <row r="1064" spans="1:6">
      <c r="A1064" s="3"/>
      <c r="B1064" s="3"/>
      <c r="C1064" s="3"/>
      <c r="D1064" s="3"/>
      <c r="E1064" s="3"/>
      <c r="F1064" s="3"/>
    </row>
    <row r="1065" spans="1:6">
      <c r="A1065" s="3"/>
      <c r="B1065" s="3"/>
      <c r="C1065" s="3"/>
      <c r="D1065" s="3"/>
      <c r="E1065" s="3"/>
      <c r="F1065" s="3"/>
    </row>
    <row r="1066" spans="1:6">
      <c r="A1066" s="3"/>
      <c r="B1066" s="3"/>
      <c r="C1066" s="3"/>
      <c r="D1066" s="3"/>
      <c r="E1066" s="3"/>
      <c r="F1066" s="3"/>
    </row>
    <row r="1067" spans="1:6">
      <c r="A1067" s="3"/>
      <c r="B1067" s="3"/>
      <c r="C1067" s="3"/>
      <c r="D1067" s="3"/>
      <c r="E1067" s="3"/>
      <c r="F1067" s="3"/>
    </row>
    <row r="1068" spans="1:6">
      <c r="A1068" s="3"/>
      <c r="B1068" s="3"/>
      <c r="C1068" s="3"/>
      <c r="D1068" s="3"/>
      <c r="E1068" s="3"/>
      <c r="F1068" s="3"/>
    </row>
    <row r="1069" spans="1:6">
      <c r="A1069" s="3"/>
      <c r="B1069" s="3"/>
      <c r="C1069" s="3"/>
      <c r="D1069" s="3"/>
      <c r="E1069" s="3"/>
      <c r="F1069" s="3"/>
    </row>
    <row r="1070" spans="1:6">
      <c r="A1070" s="3"/>
      <c r="B1070" s="3"/>
      <c r="C1070" s="3"/>
      <c r="D1070" s="3"/>
      <c r="E1070" s="3"/>
      <c r="F1070" s="3"/>
    </row>
    <row r="1071" spans="1:6">
      <c r="A1071" s="3"/>
      <c r="B1071" s="3"/>
      <c r="C1071" s="3"/>
      <c r="D1071" s="3"/>
      <c r="E1071" s="3"/>
      <c r="F1071" s="3"/>
    </row>
    <row r="1072" spans="1:6">
      <c r="A1072" s="3"/>
      <c r="B1072" s="3"/>
      <c r="C1072" s="3"/>
      <c r="D1072" s="3"/>
      <c r="E1072" s="3"/>
      <c r="F1072" s="3"/>
    </row>
    <row r="1073" spans="1:6">
      <c r="A1073" s="3"/>
      <c r="B1073" s="3"/>
      <c r="C1073" s="3"/>
      <c r="D1073" s="3"/>
      <c r="E1073" s="3"/>
      <c r="F1073" s="3"/>
    </row>
    <row r="1074" spans="1:6">
      <c r="A1074" s="3"/>
      <c r="B1074" s="3"/>
      <c r="C1074" s="3"/>
      <c r="D1074" s="3"/>
      <c r="E1074" s="3"/>
      <c r="F1074" s="3"/>
    </row>
    <row r="1075" spans="1:6">
      <c r="A1075" s="3"/>
      <c r="B1075" s="3"/>
      <c r="C1075" s="3"/>
      <c r="D1075" s="3"/>
      <c r="E1075" s="3"/>
      <c r="F1075" s="3"/>
    </row>
    <row r="1076" spans="1:6">
      <c r="A1076" s="3"/>
      <c r="B1076" s="3"/>
      <c r="C1076" s="3"/>
      <c r="D1076" s="3"/>
      <c r="E1076" s="3"/>
      <c r="F1076" s="3"/>
    </row>
    <row r="1077" spans="1:6">
      <c r="A1077" s="3"/>
      <c r="B1077" s="3"/>
      <c r="C1077" s="3"/>
      <c r="D1077" s="3"/>
      <c r="E1077" s="3"/>
      <c r="F1077" s="3"/>
    </row>
    <row r="1078" spans="1:6">
      <c r="A1078" s="3"/>
      <c r="B1078" s="3"/>
      <c r="C1078" s="3"/>
      <c r="D1078" s="3"/>
      <c r="E1078" s="3"/>
      <c r="F1078" s="3"/>
    </row>
    <row r="1079" spans="1:6">
      <c r="A1079" s="3"/>
      <c r="B1079" s="3"/>
      <c r="C1079" s="3"/>
      <c r="D1079" s="3"/>
      <c r="E1079" s="3"/>
      <c r="F1079" s="3"/>
    </row>
    <row r="1080" spans="1:6">
      <c r="A1080" s="3"/>
      <c r="B1080" s="3"/>
      <c r="C1080" s="3"/>
      <c r="D1080" s="3"/>
      <c r="E1080" s="3"/>
      <c r="F1080" s="3"/>
    </row>
    <row r="1081" spans="1:6">
      <c r="A1081" s="3"/>
      <c r="B1081" s="3"/>
      <c r="C1081" s="3"/>
      <c r="D1081" s="3"/>
      <c r="E1081" s="3"/>
      <c r="F1081" s="3"/>
    </row>
    <row r="1082" spans="1:6">
      <c r="A1082" s="3"/>
      <c r="B1082" s="3"/>
      <c r="C1082" s="3"/>
      <c r="D1082" s="3"/>
      <c r="E1082" s="3"/>
      <c r="F1082" s="3"/>
    </row>
    <row r="1083" spans="1:6">
      <c r="A1083" s="3"/>
      <c r="B1083" s="3"/>
      <c r="C1083" s="3"/>
      <c r="D1083" s="3"/>
      <c r="E1083" s="3"/>
      <c r="F1083" s="3"/>
    </row>
    <row r="1084" spans="1:6">
      <c r="A1084" s="3"/>
      <c r="B1084" s="3"/>
      <c r="C1084" s="3"/>
      <c r="D1084" s="3"/>
      <c r="E1084" s="3"/>
      <c r="F1084" s="3"/>
    </row>
    <row r="1085" spans="1:6">
      <c r="A1085" s="3"/>
      <c r="B1085" s="3"/>
      <c r="C1085" s="3"/>
      <c r="D1085" s="3"/>
      <c r="E1085" s="3"/>
      <c r="F1085" s="3"/>
    </row>
    <row r="1086" spans="1:6">
      <c r="A1086" s="3"/>
      <c r="B1086" s="3"/>
      <c r="C1086" s="3"/>
      <c r="D1086" s="3"/>
      <c r="E1086" s="3"/>
      <c r="F1086" s="3"/>
    </row>
    <row r="1087" spans="1:6">
      <c r="A1087" s="3"/>
      <c r="B1087" s="3"/>
      <c r="C1087" s="3"/>
      <c r="D1087" s="3"/>
      <c r="E1087" s="3"/>
      <c r="F1087" s="3"/>
    </row>
    <row r="1088" spans="1:6">
      <c r="A1088" s="3"/>
      <c r="B1088" s="3"/>
      <c r="C1088" s="3"/>
      <c r="D1088" s="3"/>
      <c r="E1088" s="3"/>
      <c r="F1088" s="3"/>
    </row>
    <row r="1089" spans="1:6">
      <c r="A1089" s="3"/>
      <c r="B1089" s="3"/>
      <c r="C1089" s="3"/>
      <c r="D1089" s="3"/>
      <c r="E1089" s="3"/>
      <c r="F1089" s="3"/>
    </row>
    <row r="1090" spans="1:6">
      <c r="A1090" s="3"/>
      <c r="B1090" s="3"/>
      <c r="C1090" s="3"/>
      <c r="D1090" s="3"/>
      <c r="E1090" s="3"/>
      <c r="F1090" s="3"/>
    </row>
    <row r="1091" spans="1:6">
      <c r="A1091" s="3"/>
      <c r="B1091" s="3"/>
      <c r="C1091" s="3"/>
      <c r="D1091" s="3"/>
      <c r="E1091" s="3"/>
      <c r="F1091" s="3"/>
    </row>
    <row r="1092" spans="1:6">
      <c r="A1092" s="3"/>
      <c r="B1092" s="3"/>
      <c r="C1092" s="3"/>
      <c r="D1092" s="3"/>
      <c r="E1092" s="3"/>
      <c r="F1092" s="3"/>
    </row>
    <row r="1093" spans="1:6">
      <c r="A1093" s="3"/>
      <c r="B1093" s="3"/>
      <c r="C1093" s="3"/>
      <c r="D1093" s="3"/>
      <c r="E1093" s="3"/>
      <c r="F1093" s="3"/>
    </row>
    <row r="1094" spans="1:6">
      <c r="A1094" s="3"/>
      <c r="B1094" s="3"/>
      <c r="C1094" s="3"/>
      <c r="D1094" s="3"/>
      <c r="E1094" s="3"/>
      <c r="F1094" s="3"/>
    </row>
    <row r="1095" spans="1:6">
      <c r="A1095" s="3"/>
      <c r="B1095" s="3"/>
      <c r="C1095" s="3"/>
      <c r="D1095" s="3"/>
      <c r="E1095" s="3"/>
      <c r="F1095" s="3"/>
    </row>
    <row r="1096" spans="1:6">
      <c r="A1096" s="3"/>
      <c r="B1096" s="3"/>
      <c r="C1096" s="3"/>
      <c r="D1096" s="3"/>
      <c r="E1096" s="3"/>
      <c r="F1096" s="3"/>
    </row>
    <row r="1097" spans="1:6">
      <c r="A1097" s="3"/>
      <c r="B1097" s="3"/>
      <c r="C1097" s="3"/>
      <c r="D1097" s="3"/>
      <c r="E1097" s="3"/>
      <c r="F1097" s="3"/>
    </row>
    <row r="1098" spans="1:6">
      <c r="A1098" s="3"/>
      <c r="B1098" s="3"/>
      <c r="C1098" s="3"/>
      <c r="D1098" s="3"/>
      <c r="E1098" s="3"/>
      <c r="F1098" s="3"/>
    </row>
    <row r="1099" spans="1:6">
      <c r="A1099" s="3"/>
      <c r="B1099" s="3"/>
      <c r="C1099" s="3"/>
      <c r="D1099" s="3"/>
      <c r="E1099" s="3"/>
      <c r="F1099" s="3"/>
    </row>
    <row r="1100" spans="1:6">
      <c r="A1100" s="3"/>
      <c r="B1100" s="3"/>
      <c r="C1100" s="3"/>
      <c r="D1100" s="3"/>
      <c r="E1100" s="3"/>
      <c r="F1100" s="3"/>
    </row>
    <row r="1101" spans="1:6">
      <c r="A1101" s="3"/>
      <c r="B1101" s="3"/>
      <c r="C1101" s="3"/>
      <c r="D1101" s="3"/>
      <c r="E1101" s="3"/>
      <c r="F1101" s="3"/>
    </row>
    <row r="1102" spans="1:6">
      <c r="A1102" s="3"/>
      <c r="B1102" s="3"/>
      <c r="C1102" s="3"/>
      <c r="D1102" s="3"/>
      <c r="E1102" s="3"/>
      <c r="F1102" s="3"/>
    </row>
    <row r="1103" spans="1:6">
      <c r="A1103" s="3"/>
      <c r="B1103" s="3"/>
      <c r="C1103" s="3"/>
      <c r="D1103" s="3"/>
      <c r="E1103" s="3"/>
      <c r="F1103" s="3"/>
    </row>
    <row r="1104" spans="1:6">
      <c r="A1104" s="3"/>
      <c r="B1104" s="3"/>
      <c r="C1104" s="3"/>
      <c r="D1104" s="3"/>
      <c r="E1104" s="3"/>
      <c r="F1104" s="3"/>
    </row>
    <row r="1105" spans="1:6">
      <c r="A1105" s="3"/>
      <c r="B1105" s="3"/>
      <c r="C1105" s="3"/>
      <c r="D1105" s="3"/>
      <c r="E1105" s="3"/>
      <c r="F1105" s="3"/>
    </row>
    <row r="1106" spans="1:6">
      <c r="A1106" s="3"/>
      <c r="B1106" s="3"/>
      <c r="C1106" s="3"/>
      <c r="D1106" s="3"/>
      <c r="E1106" s="3"/>
      <c r="F1106" s="3"/>
    </row>
    <row r="1107" spans="1:6">
      <c r="A1107" s="3"/>
      <c r="B1107" s="3"/>
      <c r="C1107" s="3"/>
      <c r="D1107" s="3"/>
      <c r="E1107" s="3"/>
      <c r="F1107" s="3"/>
    </row>
    <row r="1108" spans="1:6">
      <c r="A1108" s="3"/>
      <c r="B1108" s="3"/>
      <c r="C1108" s="3"/>
      <c r="D1108" s="3"/>
      <c r="E1108" s="3"/>
      <c r="F1108" s="3"/>
    </row>
    <row r="1109" spans="1:6">
      <c r="A1109" s="3"/>
      <c r="B1109" s="3"/>
      <c r="C1109" s="3"/>
      <c r="D1109" s="3"/>
      <c r="E1109" s="3"/>
      <c r="F1109" s="3"/>
    </row>
    <row r="1110" spans="1:6">
      <c r="A1110" s="3"/>
      <c r="B1110" s="3"/>
      <c r="C1110" s="3"/>
      <c r="D1110" s="3"/>
      <c r="E1110" s="3"/>
      <c r="F1110" s="3"/>
    </row>
    <row r="1111" spans="1:6">
      <c r="A1111" s="3"/>
      <c r="B1111" s="3"/>
      <c r="C1111" s="3"/>
      <c r="D1111" s="3"/>
      <c r="E1111" s="3"/>
      <c r="F1111" s="3"/>
    </row>
    <row r="1112" spans="1:6">
      <c r="A1112" s="3"/>
      <c r="B1112" s="3"/>
      <c r="C1112" s="3"/>
      <c r="D1112" s="3"/>
      <c r="E1112" s="3"/>
      <c r="F1112" s="3"/>
    </row>
    <row r="1113" spans="1:6">
      <c r="A1113" s="3"/>
      <c r="B1113" s="3"/>
      <c r="C1113" s="3"/>
      <c r="D1113" s="3"/>
      <c r="E1113" s="3"/>
      <c r="F1113" s="3"/>
    </row>
    <row r="1114" spans="1:6">
      <c r="A1114" s="3"/>
      <c r="B1114" s="3"/>
      <c r="C1114" s="3"/>
      <c r="D1114" s="3"/>
      <c r="E1114" s="3"/>
      <c r="F1114" s="3"/>
    </row>
    <row r="1115" spans="1:6">
      <c r="A1115" s="3"/>
      <c r="B1115" s="3"/>
      <c r="C1115" s="3"/>
      <c r="D1115" s="3"/>
      <c r="E1115" s="3"/>
      <c r="F1115" s="3"/>
    </row>
    <row r="1116" spans="1:6">
      <c r="A1116" s="3"/>
      <c r="B1116" s="3"/>
      <c r="C1116" s="3"/>
      <c r="D1116" s="3"/>
      <c r="E1116" s="3"/>
      <c r="F1116" s="3"/>
    </row>
    <row r="1117" spans="1:6">
      <c r="A1117" s="3"/>
      <c r="B1117" s="3"/>
      <c r="C1117" s="3"/>
      <c r="D1117" s="3"/>
      <c r="E1117" s="3"/>
      <c r="F1117" s="3"/>
    </row>
    <row r="1118" spans="1:6">
      <c r="A1118" s="3"/>
      <c r="B1118" s="3"/>
      <c r="C1118" s="3"/>
      <c r="D1118" s="3"/>
      <c r="E1118" s="3"/>
      <c r="F1118" s="3"/>
    </row>
    <row r="1119" spans="1:6">
      <c r="A1119" s="3"/>
      <c r="B1119" s="3"/>
      <c r="C1119" s="3"/>
      <c r="D1119" s="3"/>
      <c r="E1119" s="3"/>
      <c r="F1119" s="3"/>
    </row>
    <row r="1120" spans="1:6">
      <c r="A1120" s="3"/>
      <c r="B1120" s="3"/>
      <c r="C1120" s="3"/>
      <c r="D1120" s="3"/>
      <c r="E1120" s="3"/>
      <c r="F1120" s="3"/>
    </row>
    <row r="1121" spans="1:6">
      <c r="A1121" s="3"/>
      <c r="B1121" s="3"/>
      <c r="C1121" s="3"/>
      <c r="D1121" s="3"/>
      <c r="E1121" s="3"/>
      <c r="F1121" s="3"/>
    </row>
    <row r="1122" spans="1:6">
      <c r="A1122" s="3"/>
      <c r="B1122" s="3"/>
      <c r="C1122" s="3"/>
      <c r="D1122" s="3"/>
      <c r="E1122" s="3"/>
      <c r="F1122" s="3"/>
    </row>
    <row r="1123" spans="1:6">
      <c r="A1123" s="3"/>
      <c r="B1123" s="3"/>
      <c r="C1123" s="3"/>
      <c r="D1123" s="3"/>
      <c r="E1123" s="3"/>
      <c r="F1123" s="3"/>
    </row>
    <row r="1124" spans="1:6">
      <c r="A1124" s="3"/>
      <c r="B1124" s="3"/>
      <c r="C1124" s="3"/>
      <c r="D1124" s="3"/>
      <c r="E1124" s="3"/>
      <c r="F1124" s="3"/>
    </row>
    <row r="1125" spans="1:6">
      <c r="A1125" s="3"/>
      <c r="B1125" s="3"/>
      <c r="C1125" s="3"/>
      <c r="D1125" s="3"/>
      <c r="E1125" s="3"/>
      <c r="F1125" s="3"/>
    </row>
    <row r="1126" spans="1:6">
      <c r="A1126" s="3"/>
      <c r="B1126" s="3"/>
      <c r="C1126" s="3"/>
      <c r="D1126" s="3"/>
      <c r="E1126" s="3"/>
      <c r="F1126" s="3"/>
    </row>
    <row r="1127" spans="1:6">
      <c r="A1127" s="3"/>
      <c r="B1127" s="3"/>
      <c r="C1127" s="3"/>
      <c r="D1127" s="3"/>
      <c r="E1127" s="3"/>
      <c r="F1127" s="3"/>
    </row>
    <row r="1128" spans="1:6">
      <c r="A1128" s="3"/>
      <c r="B1128" s="3"/>
      <c r="C1128" s="3"/>
      <c r="D1128" s="3"/>
      <c r="E1128" s="3"/>
      <c r="F1128" s="3"/>
    </row>
    <row r="1129" spans="1:6">
      <c r="A1129" s="3"/>
      <c r="B1129" s="3"/>
      <c r="C1129" s="3"/>
      <c r="D1129" s="3"/>
      <c r="E1129" s="3"/>
      <c r="F1129" s="3"/>
    </row>
    <row r="1130" spans="1:6">
      <c r="A1130" s="3"/>
      <c r="B1130" s="3"/>
      <c r="C1130" s="3"/>
      <c r="D1130" s="3"/>
      <c r="E1130" s="3"/>
      <c r="F1130" s="3"/>
    </row>
    <row r="1131" spans="1:6">
      <c r="A1131" s="3"/>
      <c r="B1131" s="3"/>
      <c r="C1131" s="3"/>
      <c r="D1131" s="3"/>
      <c r="E1131" s="3"/>
      <c r="F1131" s="3"/>
    </row>
    <row r="1132" spans="1:6">
      <c r="A1132" s="3"/>
      <c r="B1132" s="3"/>
      <c r="C1132" s="3"/>
      <c r="D1132" s="3"/>
      <c r="E1132" s="3"/>
      <c r="F1132" s="3"/>
    </row>
    <row r="1133" spans="1:6">
      <c r="A1133" s="3"/>
      <c r="B1133" s="3"/>
      <c r="C1133" s="3"/>
      <c r="D1133" s="3"/>
      <c r="E1133" s="3"/>
      <c r="F1133" s="3"/>
    </row>
    <row r="1134" spans="1:6">
      <c r="A1134" s="3"/>
      <c r="B1134" s="3"/>
      <c r="C1134" s="3"/>
      <c r="D1134" s="3"/>
      <c r="E1134" s="3"/>
      <c r="F1134" s="3"/>
    </row>
    <row r="1135" spans="1:6">
      <c r="A1135" s="3"/>
      <c r="B1135" s="3"/>
      <c r="C1135" s="3"/>
      <c r="D1135" s="3"/>
      <c r="E1135" s="3"/>
      <c r="F1135" s="3"/>
    </row>
    <row r="1136" spans="1:6">
      <c r="A1136" s="3"/>
      <c r="B1136" s="3"/>
      <c r="C1136" s="3"/>
      <c r="D1136" s="3"/>
      <c r="E1136" s="3"/>
      <c r="F1136" s="3"/>
    </row>
    <row r="1137" spans="1:6">
      <c r="A1137" s="3"/>
      <c r="B1137" s="3"/>
      <c r="C1137" s="3"/>
      <c r="D1137" s="3"/>
      <c r="E1137" s="3"/>
      <c r="F1137" s="3"/>
    </row>
    <row r="1138" spans="1:6">
      <c r="A1138" s="3"/>
      <c r="B1138" s="3"/>
      <c r="C1138" s="3"/>
      <c r="D1138" s="3"/>
      <c r="E1138" s="3"/>
      <c r="F1138" s="3"/>
    </row>
    <row r="1139" spans="1:6">
      <c r="A1139" s="3"/>
      <c r="B1139" s="3"/>
      <c r="C1139" s="3"/>
      <c r="D1139" s="3"/>
      <c r="E1139" s="3"/>
      <c r="F1139" s="3"/>
    </row>
    <row r="1140" spans="1:6">
      <c r="A1140" s="3"/>
      <c r="B1140" s="3"/>
      <c r="C1140" s="3"/>
      <c r="D1140" s="3"/>
      <c r="E1140" s="3"/>
      <c r="F1140" s="3"/>
    </row>
    <row r="1141" spans="1:6">
      <c r="A1141" s="3"/>
      <c r="B1141" s="3"/>
      <c r="C1141" s="3"/>
      <c r="D1141" s="3"/>
      <c r="E1141" s="3"/>
      <c r="F1141" s="3"/>
    </row>
    <row r="1142" spans="1:6">
      <c r="A1142" s="3"/>
      <c r="B1142" s="3"/>
      <c r="C1142" s="3"/>
      <c r="D1142" s="3"/>
      <c r="E1142" s="3"/>
      <c r="F1142" s="3"/>
    </row>
    <row r="1143" spans="1:6">
      <c r="A1143" s="3"/>
      <c r="B1143" s="3"/>
      <c r="C1143" s="3"/>
      <c r="D1143" s="3"/>
      <c r="E1143" s="3"/>
      <c r="F1143" s="3"/>
    </row>
    <row r="1144" spans="1:6">
      <c r="A1144" s="3"/>
      <c r="B1144" s="3"/>
      <c r="C1144" s="3"/>
      <c r="D1144" s="3"/>
      <c r="E1144" s="3"/>
      <c r="F1144" s="3"/>
    </row>
    <row r="1145" spans="1:6">
      <c r="A1145" s="3"/>
      <c r="B1145" s="3"/>
      <c r="C1145" s="3"/>
      <c r="D1145" s="3"/>
      <c r="E1145" s="3"/>
      <c r="F1145" s="3"/>
    </row>
    <row r="1146" spans="1:6">
      <c r="A1146" s="3"/>
      <c r="B1146" s="3"/>
      <c r="C1146" s="3"/>
      <c r="D1146" s="3"/>
      <c r="E1146" s="3"/>
      <c r="F1146" s="3"/>
    </row>
    <row r="1147" spans="1:6">
      <c r="A1147" s="3"/>
      <c r="B1147" s="3"/>
      <c r="C1147" s="3"/>
      <c r="D1147" s="3"/>
      <c r="E1147" s="3"/>
      <c r="F1147" s="3"/>
    </row>
    <row r="1148" spans="1:6">
      <c r="A1148" s="3"/>
      <c r="B1148" s="3"/>
      <c r="C1148" s="3"/>
      <c r="D1148" s="3"/>
      <c r="E1148" s="3"/>
      <c r="F1148" s="3"/>
    </row>
    <row r="1149" spans="1:6">
      <c r="A1149" s="3"/>
      <c r="B1149" s="3"/>
      <c r="C1149" s="3"/>
      <c r="D1149" s="3"/>
      <c r="E1149" s="3"/>
      <c r="F1149" s="3"/>
    </row>
    <row r="1150" spans="1:6">
      <c r="A1150" s="3"/>
      <c r="B1150" s="3"/>
      <c r="C1150" s="3"/>
      <c r="D1150" s="3"/>
      <c r="E1150" s="3"/>
      <c r="F1150" s="3"/>
    </row>
    <row r="1151" spans="1:6">
      <c r="A1151" s="3"/>
      <c r="B1151" s="3"/>
      <c r="C1151" s="3"/>
      <c r="D1151" s="3"/>
      <c r="E1151" s="3"/>
      <c r="F1151" s="3"/>
    </row>
    <row r="1152" spans="1:6">
      <c r="A1152" s="3"/>
      <c r="B1152" s="3"/>
      <c r="C1152" s="3"/>
      <c r="D1152" s="3"/>
      <c r="E1152" s="3"/>
      <c r="F1152" s="3"/>
    </row>
    <row r="1153" spans="1:6">
      <c r="A1153" s="3"/>
      <c r="B1153" s="3"/>
      <c r="C1153" s="3"/>
      <c r="D1153" s="3"/>
      <c r="E1153" s="3"/>
      <c r="F1153" s="3"/>
    </row>
    <row r="1154" spans="1:6">
      <c r="A1154" s="3"/>
      <c r="B1154" s="3"/>
      <c r="C1154" s="3"/>
      <c r="D1154" s="3"/>
      <c r="E1154" s="3"/>
      <c r="F1154" s="3"/>
    </row>
    <row r="1155" spans="1:6">
      <c r="A1155" s="3"/>
      <c r="B1155" s="3"/>
      <c r="C1155" s="3"/>
      <c r="D1155" s="3"/>
      <c r="E1155" s="3"/>
      <c r="F1155" s="3"/>
    </row>
    <row r="1156" spans="1:6">
      <c r="A1156" s="3"/>
      <c r="B1156" s="3"/>
      <c r="C1156" s="3"/>
      <c r="D1156" s="3"/>
      <c r="E1156" s="3"/>
      <c r="F1156" s="3"/>
    </row>
    <row r="1157" spans="1:6">
      <c r="A1157" s="3"/>
      <c r="B1157" s="3"/>
      <c r="C1157" s="3"/>
      <c r="D1157" s="3"/>
      <c r="E1157" s="3"/>
      <c r="F1157" s="3"/>
    </row>
    <row r="1158" spans="1:6">
      <c r="A1158" s="3"/>
      <c r="B1158" s="3"/>
      <c r="C1158" s="3"/>
      <c r="D1158" s="3"/>
      <c r="E1158" s="3"/>
      <c r="F1158" s="3"/>
    </row>
    <row r="1159" spans="1:6">
      <c r="A1159" s="3"/>
      <c r="B1159" s="3"/>
      <c r="C1159" s="3"/>
      <c r="D1159" s="3"/>
      <c r="E1159" s="3"/>
      <c r="F1159" s="3"/>
    </row>
    <row r="1160" spans="1:6">
      <c r="A1160" s="3"/>
      <c r="B1160" s="3"/>
      <c r="C1160" s="3"/>
      <c r="D1160" s="3"/>
      <c r="E1160" s="3"/>
      <c r="F1160" s="3"/>
    </row>
    <row r="1161" spans="1:6">
      <c r="A1161" s="3"/>
      <c r="B1161" s="3"/>
      <c r="C1161" s="3"/>
      <c r="D1161" s="3"/>
      <c r="E1161" s="3"/>
      <c r="F1161" s="3"/>
    </row>
    <row r="1162" spans="1:6">
      <c r="A1162" s="3"/>
      <c r="B1162" s="3"/>
      <c r="C1162" s="3"/>
      <c r="D1162" s="3"/>
      <c r="E1162" s="3"/>
      <c r="F1162" s="3"/>
    </row>
    <row r="1163" spans="1:6">
      <c r="A1163" s="3"/>
      <c r="B1163" s="3"/>
      <c r="C1163" s="3"/>
      <c r="D1163" s="3"/>
      <c r="E1163" s="3"/>
      <c r="F1163" s="3"/>
    </row>
    <row r="1164" spans="1:6">
      <c r="A1164" s="3"/>
      <c r="B1164" s="3"/>
      <c r="C1164" s="3"/>
      <c r="D1164" s="3"/>
      <c r="E1164" s="3"/>
      <c r="F1164" s="3"/>
    </row>
    <row r="1165" spans="1:6">
      <c r="A1165" s="3"/>
      <c r="B1165" s="3"/>
      <c r="C1165" s="3"/>
      <c r="D1165" s="3"/>
      <c r="E1165" s="3"/>
      <c r="F1165" s="3"/>
    </row>
    <row r="1166" spans="1:6">
      <c r="A1166" s="3"/>
      <c r="B1166" s="3"/>
      <c r="C1166" s="3"/>
      <c r="D1166" s="3"/>
      <c r="E1166" s="3"/>
      <c r="F1166" s="3"/>
    </row>
    <row r="1167" spans="1:6">
      <c r="A1167" s="3"/>
      <c r="B1167" s="3"/>
      <c r="C1167" s="3"/>
      <c r="D1167" s="3"/>
      <c r="E1167" s="3"/>
      <c r="F1167" s="3"/>
    </row>
    <row r="1168" spans="1:6">
      <c r="A1168" s="3"/>
      <c r="B1168" s="3"/>
      <c r="C1168" s="3"/>
      <c r="D1168" s="3"/>
      <c r="E1168" s="3"/>
      <c r="F1168" s="3"/>
    </row>
    <row r="1169" spans="1:6">
      <c r="A1169" s="3"/>
      <c r="B1169" s="3"/>
      <c r="C1169" s="3"/>
      <c r="D1169" s="3"/>
      <c r="E1169" s="3"/>
      <c r="F1169" s="3"/>
    </row>
    <row r="1170" spans="1:6">
      <c r="A1170" s="3"/>
      <c r="B1170" s="3"/>
      <c r="C1170" s="3"/>
      <c r="D1170" s="3"/>
      <c r="E1170" s="3"/>
      <c r="F1170" s="3"/>
    </row>
    <row r="1171" spans="1:6">
      <c r="A1171" s="3"/>
      <c r="B1171" s="3"/>
      <c r="C1171" s="3"/>
      <c r="D1171" s="3"/>
      <c r="E1171" s="3"/>
      <c r="F1171" s="3"/>
    </row>
    <row r="1172" spans="1:6">
      <c r="A1172" s="3"/>
      <c r="B1172" s="3"/>
      <c r="C1172" s="3"/>
      <c r="D1172" s="3"/>
      <c r="E1172" s="3"/>
      <c r="F1172" s="3"/>
    </row>
    <row r="1173" spans="1:6">
      <c r="A1173" s="3"/>
      <c r="B1173" s="3"/>
      <c r="C1173" s="3"/>
      <c r="D1173" s="3"/>
      <c r="E1173" s="3"/>
      <c r="F1173" s="3"/>
    </row>
    <row r="1174" spans="1:6">
      <c r="A1174" s="3"/>
      <c r="B1174" s="3"/>
      <c r="C1174" s="3"/>
      <c r="D1174" s="3"/>
      <c r="E1174" s="3"/>
      <c r="F1174" s="3"/>
    </row>
    <row r="1175" spans="1:6">
      <c r="A1175" s="3"/>
      <c r="B1175" s="3"/>
      <c r="C1175" s="3"/>
      <c r="D1175" s="3"/>
      <c r="E1175" s="3"/>
      <c r="F1175" s="3"/>
    </row>
    <row r="1176" spans="1:6">
      <c r="A1176" s="3"/>
      <c r="B1176" s="3"/>
      <c r="C1176" s="3"/>
      <c r="D1176" s="3"/>
      <c r="E1176" s="3"/>
      <c r="F1176" s="3"/>
    </row>
    <row r="1177" spans="1:6">
      <c r="A1177" s="3"/>
      <c r="B1177" s="3"/>
      <c r="C1177" s="3"/>
      <c r="D1177" s="3"/>
      <c r="E1177" s="3"/>
      <c r="F1177" s="3"/>
    </row>
    <row r="1178" spans="1:6">
      <c r="A1178" s="3"/>
      <c r="B1178" s="3"/>
      <c r="C1178" s="3"/>
      <c r="D1178" s="3"/>
      <c r="E1178" s="3"/>
      <c r="F1178" s="3"/>
    </row>
    <row r="1179" spans="1:6">
      <c r="A1179" s="3"/>
      <c r="B1179" s="3"/>
      <c r="C1179" s="3"/>
      <c r="D1179" s="3"/>
      <c r="E1179" s="3"/>
      <c r="F1179" s="3"/>
    </row>
    <row r="1180" spans="1:6">
      <c r="A1180" s="3"/>
      <c r="B1180" s="3"/>
      <c r="C1180" s="3"/>
      <c r="D1180" s="3"/>
      <c r="E1180" s="3"/>
      <c r="F1180" s="3"/>
    </row>
    <row r="1181" spans="1:6">
      <c r="A1181" s="3"/>
      <c r="B1181" s="3"/>
      <c r="C1181" s="3"/>
      <c r="D1181" s="3"/>
      <c r="E1181" s="3"/>
      <c r="F1181" s="3"/>
    </row>
    <row r="1182" spans="1:6">
      <c r="A1182" s="3"/>
      <c r="B1182" s="3"/>
      <c r="C1182" s="3"/>
      <c r="D1182" s="3"/>
      <c r="E1182" s="3"/>
      <c r="F1182" s="3"/>
    </row>
    <row r="1183" spans="1:6">
      <c r="A1183" s="3"/>
      <c r="B1183" s="3"/>
      <c r="C1183" s="3"/>
      <c r="D1183" s="3"/>
      <c r="E1183" s="3"/>
      <c r="F1183" s="3"/>
    </row>
    <row r="1184" spans="1:6">
      <c r="A1184" s="3"/>
      <c r="B1184" s="3"/>
      <c r="C1184" s="3"/>
      <c r="D1184" s="3"/>
      <c r="E1184" s="3"/>
      <c r="F1184" s="3"/>
    </row>
    <row r="1185" spans="1:6">
      <c r="A1185" s="3"/>
      <c r="B1185" s="3"/>
      <c r="C1185" s="3"/>
      <c r="D1185" s="3"/>
      <c r="E1185" s="3"/>
      <c r="F1185" s="3"/>
    </row>
    <row r="1186" spans="1:6">
      <c r="A1186" s="3"/>
      <c r="B1186" s="3"/>
      <c r="C1186" s="3"/>
      <c r="D1186" s="3"/>
      <c r="E1186" s="3"/>
      <c r="F1186" s="3"/>
    </row>
    <row r="1187" spans="1:6">
      <c r="A1187" s="3"/>
      <c r="B1187" s="3"/>
      <c r="C1187" s="3"/>
      <c r="D1187" s="3"/>
      <c r="E1187" s="3"/>
      <c r="F1187" s="3"/>
    </row>
    <row r="1188" spans="1:6">
      <c r="A1188" s="3"/>
      <c r="B1188" s="3"/>
      <c r="C1188" s="3"/>
      <c r="D1188" s="3"/>
      <c r="E1188" s="3"/>
      <c r="F1188" s="3"/>
    </row>
    <row r="1189" spans="1:6">
      <c r="A1189" s="3"/>
      <c r="B1189" s="3"/>
      <c r="C1189" s="3"/>
      <c r="D1189" s="3"/>
      <c r="E1189" s="3"/>
      <c r="F1189" s="3"/>
    </row>
    <row r="1190" spans="1:6">
      <c r="A1190" s="3"/>
      <c r="B1190" s="3"/>
      <c r="C1190" s="3"/>
      <c r="D1190" s="3"/>
      <c r="E1190" s="3"/>
      <c r="F1190" s="3"/>
    </row>
    <row r="1191" spans="1:6">
      <c r="A1191" s="3"/>
      <c r="B1191" s="3"/>
      <c r="C1191" s="3"/>
      <c r="D1191" s="3"/>
      <c r="E1191" s="3"/>
      <c r="F1191" s="3"/>
    </row>
    <row r="1192" spans="1:6">
      <c r="A1192" s="3"/>
      <c r="B1192" s="3"/>
      <c r="C1192" s="3"/>
      <c r="D1192" s="3"/>
      <c r="E1192" s="3"/>
      <c r="F1192" s="3"/>
    </row>
    <row r="1193" spans="1:6">
      <c r="A1193" s="3"/>
      <c r="B1193" s="3"/>
      <c r="C1193" s="3"/>
      <c r="D1193" s="3"/>
      <c r="E1193" s="3"/>
      <c r="F1193" s="3"/>
    </row>
    <row r="1194" spans="1:6">
      <c r="A1194" s="3"/>
      <c r="B1194" s="3"/>
      <c r="C1194" s="3"/>
      <c r="D1194" s="3"/>
      <c r="E1194" s="3"/>
      <c r="F1194" s="3"/>
    </row>
    <row r="1195" spans="1:6">
      <c r="A1195" s="3"/>
      <c r="B1195" s="3"/>
      <c r="C1195" s="3"/>
      <c r="D1195" s="3"/>
      <c r="E1195" s="3"/>
      <c r="F1195" s="3"/>
    </row>
    <row r="1196" spans="1:6">
      <c r="A1196" s="3"/>
      <c r="B1196" s="3"/>
      <c r="C1196" s="3"/>
      <c r="D1196" s="3"/>
      <c r="E1196" s="3"/>
      <c r="F1196" s="3"/>
    </row>
    <row r="1197" spans="1:6">
      <c r="A1197" s="3"/>
      <c r="B1197" s="3"/>
      <c r="C1197" s="3"/>
      <c r="D1197" s="3"/>
      <c r="E1197" s="3"/>
      <c r="F1197" s="3"/>
    </row>
    <row r="1198" spans="1:6">
      <c r="A1198" s="3"/>
      <c r="B1198" s="3"/>
      <c r="C1198" s="3"/>
      <c r="D1198" s="3"/>
      <c r="E1198" s="3"/>
      <c r="F1198" s="3"/>
    </row>
    <row r="1199" spans="1:6">
      <c r="A1199" s="3"/>
      <c r="B1199" s="3"/>
      <c r="C1199" s="3"/>
      <c r="D1199" s="3"/>
      <c r="E1199" s="3"/>
      <c r="F1199" s="3"/>
    </row>
    <row r="1200" spans="1:6">
      <c r="A1200" s="3"/>
      <c r="B1200" s="3"/>
      <c r="C1200" s="3"/>
      <c r="D1200" s="3"/>
      <c r="E1200" s="3"/>
      <c r="F1200" s="3"/>
    </row>
    <row r="1201" spans="1:6">
      <c r="A1201" s="3"/>
      <c r="B1201" s="3"/>
      <c r="C1201" s="3"/>
      <c r="D1201" s="3"/>
      <c r="E1201" s="3"/>
      <c r="F1201" s="3"/>
    </row>
    <row r="1202" spans="1:6">
      <c r="A1202" s="3"/>
      <c r="B1202" s="3"/>
      <c r="C1202" s="3"/>
      <c r="D1202" s="3"/>
      <c r="E1202" s="3"/>
      <c r="F1202" s="3"/>
    </row>
    <row r="1203" spans="1:6">
      <c r="A1203" s="3"/>
      <c r="B1203" s="3"/>
      <c r="C1203" s="3"/>
      <c r="D1203" s="3"/>
      <c r="E1203" s="3"/>
      <c r="F1203" s="3"/>
    </row>
    <row r="1204" spans="1:6">
      <c r="A1204" s="3"/>
      <c r="B1204" s="3"/>
      <c r="C1204" s="3"/>
      <c r="D1204" s="3"/>
      <c r="E1204" s="3"/>
      <c r="F1204" s="3"/>
    </row>
    <row r="1205" spans="1:6">
      <c r="A1205" s="3"/>
      <c r="B1205" s="3"/>
      <c r="C1205" s="3"/>
      <c r="D1205" s="3"/>
      <c r="E1205" s="3"/>
      <c r="F1205" s="3"/>
    </row>
    <row r="1206" spans="1:6">
      <c r="A1206" s="3"/>
      <c r="B1206" s="3"/>
      <c r="C1206" s="3"/>
      <c r="D1206" s="3"/>
      <c r="E1206" s="3"/>
      <c r="F1206" s="3"/>
    </row>
    <row r="1207" spans="1:6">
      <c r="A1207" s="3"/>
      <c r="B1207" s="3"/>
      <c r="C1207" s="3"/>
      <c r="D1207" s="3"/>
      <c r="E1207" s="3"/>
      <c r="F1207" s="3"/>
    </row>
    <row r="1208" spans="1:6">
      <c r="A1208" s="3"/>
      <c r="B1208" s="3"/>
      <c r="C1208" s="3"/>
      <c r="D1208" s="3"/>
      <c r="E1208" s="3"/>
      <c r="F1208" s="3"/>
    </row>
    <row r="1209" spans="1:6">
      <c r="A1209" s="3"/>
      <c r="B1209" s="3"/>
      <c r="C1209" s="3"/>
      <c r="D1209" s="3"/>
      <c r="E1209" s="3"/>
      <c r="F1209" s="3"/>
    </row>
    <row r="1210" spans="1:6">
      <c r="A1210" s="3"/>
      <c r="B1210" s="3"/>
      <c r="C1210" s="3"/>
      <c r="D1210" s="3"/>
      <c r="E1210" s="3"/>
      <c r="F1210" s="3"/>
    </row>
    <row r="1211" spans="1:6">
      <c r="A1211" s="3"/>
      <c r="B1211" s="3"/>
      <c r="C1211" s="3"/>
      <c r="D1211" s="3"/>
      <c r="E1211" s="3"/>
      <c r="F1211" s="3"/>
    </row>
    <row r="1212" spans="1:6">
      <c r="A1212" s="3"/>
      <c r="B1212" s="3"/>
      <c r="C1212" s="3"/>
      <c r="D1212" s="3"/>
      <c r="E1212" s="3"/>
      <c r="F1212" s="3"/>
    </row>
    <row r="1213" spans="1:6">
      <c r="A1213" s="3"/>
      <c r="B1213" s="3"/>
      <c r="C1213" s="3"/>
      <c r="D1213" s="3"/>
      <c r="E1213" s="3"/>
      <c r="F1213" s="3"/>
    </row>
    <row r="1214" spans="1:6">
      <c r="A1214" s="3"/>
      <c r="B1214" s="3"/>
      <c r="C1214" s="3"/>
      <c r="D1214" s="3"/>
      <c r="E1214" s="3"/>
      <c r="F1214" s="3"/>
    </row>
    <row r="1215" spans="1:6">
      <c r="A1215" s="3"/>
      <c r="B1215" s="3"/>
      <c r="C1215" s="3"/>
      <c r="D1215" s="3"/>
      <c r="E1215" s="3"/>
      <c r="F1215" s="3"/>
    </row>
    <row r="1216" spans="1:6">
      <c r="A1216" s="3"/>
      <c r="B1216" s="3"/>
      <c r="C1216" s="3"/>
      <c r="D1216" s="3"/>
      <c r="E1216" s="3"/>
      <c r="F1216" s="3"/>
    </row>
    <row r="1217" spans="1:6">
      <c r="A1217" s="3"/>
      <c r="B1217" s="3"/>
      <c r="C1217" s="3"/>
      <c r="D1217" s="3"/>
      <c r="E1217" s="3"/>
      <c r="F1217" s="3"/>
    </row>
    <row r="1218" spans="1:6">
      <c r="A1218" s="3"/>
      <c r="B1218" s="3"/>
      <c r="C1218" s="3"/>
      <c r="D1218" s="3"/>
      <c r="E1218" s="3"/>
      <c r="F1218" s="3"/>
    </row>
    <row r="1219" spans="1:6">
      <c r="A1219" s="3"/>
      <c r="B1219" s="3"/>
      <c r="C1219" s="3"/>
      <c r="D1219" s="3"/>
      <c r="E1219" s="3"/>
      <c r="F1219" s="3"/>
    </row>
    <row r="1220" spans="1:6">
      <c r="A1220" s="3"/>
      <c r="B1220" s="3"/>
      <c r="C1220" s="3"/>
      <c r="D1220" s="3"/>
      <c r="E1220" s="3"/>
      <c r="F1220" s="3"/>
    </row>
    <row r="1221" spans="1:6">
      <c r="A1221" s="3"/>
      <c r="B1221" s="3"/>
      <c r="C1221" s="3"/>
      <c r="D1221" s="3"/>
      <c r="E1221" s="3"/>
      <c r="F1221" s="3"/>
    </row>
    <row r="1222" spans="1:6">
      <c r="A1222" s="3"/>
      <c r="B1222" s="3"/>
      <c r="C1222" s="3"/>
      <c r="D1222" s="3"/>
      <c r="E1222" s="3"/>
      <c r="F1222" s="3"/>
    </row>
    <row r="1223" spans="1:6">
      <c r="A1223" s="3"/>
      <c r="B1223" s="3"/>
      <c r="C1223" s="3"/>
      <c r="D1223" s="3"/>
      <c r="E1223" s="3"/>
      <c r="F1223" s="3"/>
    </row>
    <row r="1224" spans="1:6">
      <c r="A1224" s="3"/>
      <c r="B1224" s="3"/>
      <c r="C1224" s="3"/>
      <c r="D1224" s="3"/>
      <c r="E1224" s="3"/>
      <c r="F1224" s="3"/>
    </row>
    <row r="1225" spans="1:6">
      <c r="A1225" s="3"/>
      <c r="B1225" s="3"/>
      <c r="C1225" s="3"/>
      <c r="D1225" s="3"/>
      <c r="E1225" s="3"/>
      <c r="F1225" s="3"/>
    </row>
    <row r="1226" spans="1:6">
      <c r="A1226" s="3"/>
      <c r="B1226" s="3"/>
      <c r="C1226" s="3"/>
      <c r="D1226" s="3"/>
      <c r="E1226" s="3"/>
      <c r="F1226" s="3"/>
    </row>
    <row r="1227" spans="1:6">
      <c r="A1227" s="3"/>
      <c r="B1227" s="3"/>
      <c r="C1227" s="3"/>
      <c r="D1227" s="3"/>
      <c r="E1227" s="3"/>
      <c r="F1227" s="3"/>
    </row>
    <row r="1228" spans="1:6">
      <c r="A1228" s="3"/>
      <c r="B1228" s="3"/>
      <c r="C1228" s="3"/>
      <c r="D1228" s="3"/>
      <c r="E1228" s="3"/>
      <c r="F1228" s="3"/>
    </row>
    <row r="1229" spans="1:6">
      <c r="A1229" s="3"/>
      <c r="B1229" s="3"/>
      <c r="C1229" s="3"/>
      <c r="D1229" s="3"/>
      <c r="E1229" s="3"/>
      <c r="F1229" s="3"/>
    </row>
    <row r="1230" spans="1:6">
      <c r="A1230" s="3"/>
      <c r="B1230" s="3"/>
      <c r="C1230" s="3"/>
      <c r="D1230" s="3"/>
      <c r="E1230" s="3"/>
      <c r="F1230" s="3"/>
    </row>
    <row r="1231" spans="1:6">
      <c r="A1231" s="3"/>
      <c r="B1231" s="3"/>
      <c r="C1231" s="3"/>
      <c r="D1231" s="3"/>
      <c r="E1231" s="3"/>
      <c r="F1231" s="3"/>
    </row>
    <row r="1232" spans="1:6">
      <c r="A1232" s="3"/>
      <c r="B1232" s="3"/>
      <c r="C1232" s="3"/>
      <c r="D1232" s="3"/>
      <c r="E1232" s="3"/>
      <c r="F1232" s="3"/>
    </row>
    <row r="1233" spans="1:6">
      <c r="A1233" s="3"/>
      <c r="B1233" s="3"/>
      <c r="C1233" s="3"/>
      <c r="D1233" s="3"/>
      <c r="E1233" s="3"/>
      <c r="F1233" s="3"/>
    </row>
    <row r="1234" spans="1:6">
      <c r="A1234" s="3"/>
      <c r="B1234" s="3"/>
      <c r="C1234" s="3"/>
      <c r="D1234" s="3"/>
      <c r="E1234" s="3"/>
      <c r="F1234" s="3"/>
    </row>
    <row r="1235" spans="1:6">
      <c r="A1235" s="3"/>
      <c r="B1235" s="3"/>
      <c r="C1235" s="3"/>
      <c r="D1235" s="3"/>
      <c r="E1235" s="3"/>
      <c r="F1235" s="3"/>
    </row>
    <row r="1236" spans="1:6">
      <c r="A1236" s="3"/>
      <c r="B1236" s="3"/>
      <c r="C1236" s="3"/>
      <c r="D1236" s="3"/>
      <c r="E1236" s="3"/>
      <c r="F1236" s="3"/>
    </row>
    <row r="1237" spans="1:6">
      <c r="A1237" s="3"/>
      <c r="B1237" s="3"/>
      <c r="C1237" s="3"/>
      <c r="D1237" s="3"/>
      <c r="E1237" s="3"/>
      <c r="F1237" s="3"/>
    </row>
    <row r="1238" spans="1:6">
      <c r="A1238" s="3"/>
      <c r="B1238" s="3"/>
      <c r="C1238" s="3"/>
      <c r="D1238" s="3"/>
      <c r="E1238" s="3"/>
      <c r="F1238" s="3"/>
    </row>
    <row r="1239" spans="1:6">
      <c r="A1239" s="3"/>
      <c r="B1239" s="3"/>
      <c r="C1239" s="3"/>
      <c r="D1239" s="3"/>
      <c r="E1239" s="3"/>
      <c r="F1239" s="3"/>
    </row>
    <row r="1240" spans="1:6">
      <c r="A1240" s="3"/>
      <c r="B1240" s="3"/>
      <c r="C1240" s="3"/>
      <c r="D1240" s="3"/>
      <c r="E1240" s="3"/>
      <c r="F1240" s="3"/>
    </row>
    <row r="1241" spans="1:6">
      <c r="A1241" s="3"/>
      <c r="B1241" s="3"/>
      <c r="C1241" s="3"/>
      <c r="D1241" s="3"/>
      <c r="E1241" s="3"/>
      <c r="F1241" s="3"/>
    </row>
    <row r="1242" spans="1:6">
      <c r="A1242" s="3"/>
      <c r="B1242" s="3"/>
      <c r="C1242" s="3"/>
      <c r="D1242" s="3"/>
      <c r="E1242" s="3"/>
      <c r="F1242" s="3"/>
    </row>
    <row r="1243" spans="1:6">
      <c r="A1243" s="3"/>
      <c r="B1243" s="3"/>
      <c r="C1243" s="3"/>
      <c r="D1243" s="3"/>
      <c r="E1243" s="3"/>
      <c r="F1243" s="3"/>
    </row>
    <row r="1244" spans="1:6">
      <c r="A1244" s="3"/>
      <c r="B1244" s="3"/>
      <c r="C1244" s="3"/>
      <c r="D1244" s="3"/>
      <c r="E1244" s="3"/>
      <c r="F1244" s="3"/>
    </row>
    <row r="1245" spans="1:6">
      <c r="A1245" s="3"/>
      <c r="B1245" s="3"/>
      <c r="C1245" s="3"/>
      <c r="D1245" s="3"/>
      <c r="E1245" s="3"/>
      <c r="F1245" s="3"/>
    </row>
    <row r="1246" spans="1:6">
      <c r="A1246" s="3"/>
      <c r="B1246" s="3"/>
      <c r="C1246" s="3"/>
      <c r="D1246" s="3"/>
      <c r="E1246" s="3"/>
      <c r="F1246" s="3"/>
    </row>
    <row r="1247" spans="1:6">
      <c r="A1247" s="3"/>
      <c r="B1247" s="3"/>
      <c r="C1247" s="3"/>
      <c r="D1247" s="3"/>
      <c r="E1247" s="3"/>
      <c r="F1247" s="3"/>
    </row>
    <row r="1248" spans="1:6">
      <c r="A1248" s="3"/>
      <c r="B1248" s="3"/>
      <c r="C1248" s="3"/>
      <c r="D1248" s="3"/>
      <c r="E1248" s="3"/>
      <c r="F1248" s="3"/>
    </row>
    <row r="1249" spans="1:6">
      <c r="A1249" s="3"/>
      <c r="B1249" s="3"/>
      <c r="C1249" s="3"/>
      <c r="D1249" s="3"/>
      <c r="E1249" s="3"/>
      <c r="F1249" s="3"/>
    </row>
    <row r="1250" spans="1:6">
      <c r="A1250" s="3"/>
      <c r="B1250" s="3"/>
      <c r="C1250" s="3"/>
      <c r="D1250" s="3"/>
      <c r="E1250" s="3"/>
      <c r="F1250" s="3"/>
    </row>
    <row r="1251" spans="1:6">
      <c r="A1251" s="3"/>
      <c r="B1251" s="3"/>
      <c r="C1251" s="3"/>
      <c r="D1251" s="3"/>
      <c r="E1251" s="3"/>
      <c r="F1251" s="3"/>
    </row>
    <row r="1252" spans="1:6">
      <c r="A1252" s="3"/>
      <c r="B1252" s="3"/>
      <c r="C1252" s="3"/>
      <c r="D1252" s="3"/>
      <c r="E1252" s="3"/>
      <c r="F1252" s="3"/>
    </row>
    <row r="1253" spans="1:6">
      <c r="A1253" s="3"/>
      <c r="B1253" s="3"/>
      <c r="C1253" s="3"/>
      <c r="D1253" s="3"/>
      <c r="E1253" s="3"/>
      <c r="F1253" s="3"/>
    </row>
    <row r="1254" spans="1:6">
      <c r="A1254" s="3"/>
      <c r="B1254" s="3"/>
      <c r="C1254" s="3"/>
      <c r="D1254" s="3"/>
      <c r="E1254" s="3"/>
      <c r="F1254" s="3"/>
    </row>
    <row r="1255" spans="1:6">
      <c r="A1255" s="3"/>
      <c r="B1255" s="3"/>
      <c r="C1255" s="3"/>
      <c r="D1255" s="3"/>
      <c r="E1255" s="3"/>
      <c r="F1255" s="3"/>
    </row>
    <row r="1256" spans="1:6">
      <c r="A1256" s="3"/>
      <c r="B1256" s="3"/>
      <c r="C1256" s="3"/>
      <c r="D1256" s="3"/>
      <c r="E1256" s="3"/>
      <c r="F1256" s="3"/>
    </row>
    <row r="1257" spans="1:6">
      <c r="A1257" s="3"/>
      <c r="B1257" s="3"/>
      <c r="C1257" s="3"/>
      <c r="D1257" s="3"/>
      <c r="E1257" s="3"/>
      <c r="F1257" s="3"/>
    </row>
    <row r="1258" spans="1:6">
      <c r="A1258" s="3"/>
      <c r="B1258" s="3"/>
      <c r="C1258" s="3"/>
      <c r="D1258" s="3"/>
      <c r="E1258" s="3"/>
      <c r="F1258" s="3"/>
    </row>
    <row r="1259" spans="1:6">
      <c r="A1259" s="3"/>
      <c r="B1259" s="3"/>
      <c r="C1259" s="3"/>
      <c r="D1259" s="3"/>
      <c r="E1259" s="3"/>
      <c r="F1259" s="3"/>
    </row>
    <row r="1260" spans="1:6">
      <c r="A1260" s="3"/>
      <c r="B1260" s="3"/>
      <c r="C1260" s="3"/>
      <c r="D1260" s="3"/>
      <c r="E1260" s="3"/>
      <c r="F1260" s="3"/>
    </row>
    <row r="1261" spans="1:6">
      <c r="A1261" s="3"/>
      <c r="B1261" s="3"/>
      <c r="C1261" s="3"/>
      <c r="D1261" s="3"/>
      <c r="E1261" s="3"/>
      <c r="F1261" s="3"/>
    </row>
    <row r="1262" spans="1:6">
      <c r="A1262" s="3"/>
      <c r="B1262" s="3"/>
      <c r="C1262" s="3"/>
      <c r="D1262" s="3"/>
      <c r="E1262" s="3"/>
      <c r="F1262" s="3"/>
    </row>
    <row r="1263" spans="1:6">
      <c r="A1263" s="3"/>
      <c r="B1263" s="3"/>
      <c r="C1263" s="3"/>
      <c r="D1263" s="3"/>
      <c r="E1263" s="3"/>
      <c r="F1263" s="3"/>
    </row>
    <row r="1264" spans="1:6">
      <c r="A1264" s="3"/>
      <c r="B1264" s="3"/>
      <c r="C1264" s="3"/>
      <c r="D1264" s="3"/>
      <c r="E1264" s="3"/>
      <c r="F1264" s="3"/>
    </row>
    <row r="1265" spans="1:6">
      <c r="A1265" s="3"/>
      <c r="B1265" s="3"/>
      <c r="C1265" s="3"/>
      <c r="D1265" s="3"/>
      <c r="E1265" s="3"/>
      <c r="F1265" s="3"/>
    </row>
    <row r="1266" spans="1:6">
      <c r="A1266" s="3"/>
      <c r="B1266" s="3"/>
      <c r="C1266" s="3"/>
      <c r="D1266" s="3"/>
      <c r="E1266" s="3"/>
      <c r="F1266" s="3"/>
    </row>
    <row r="1267" spans="1:6">
      <c r="A1267" s="3"/>
      <c r="B1267" s="3"/>
      <c r="C1267" s="3"/>
      <c r="D1267" s="3"/>
      <c r="E1267" s="3"/>
      <c r="F1267" s="3"/>
    </row>
    <row r="1268" spans="1:6">
      <c r="A1268" s="3"/>
      <c r="B1268" s="3"/>
      <c r="C1268" s="3"/>
      <c r="D1268" s="3"/>
      <c r="E1268" s="3"/>
      <c r="F1268" s="3"/>
    </row>
    <row r="1269" spans="1:6">
      <c r="A1269" s="3"/>
      <c r="B1269" s="3"/>
      <c r="C1269" s="3"/>
      <c r="D1269" s="3"/>
      <c r="E1269" s="3"/>
      <c r="F1269" s="3"/>
    </row>
    <row r="1270" spans="1:6">
      <c r="A1270" s="3"/>
      <c r="B1270" s="3"/>
      <c r="C1270" s="3"/>
      <c r="D1270" s="3"/>
      <c r="E1270" s="3"/>
      <c r="F1270" s="3"/>
    </row>
    <row r="1271" spans="1:6">
      <c r="A1271" s="3"/>
      <c r="B1271" s="3"/>
      <c r="C1271" s="3"/>
      <c r="D1271" s="3"/>
      <c r="E1271" s="3"/>
      <c r="F1271" s="3"/>
    </row>
    <row r="1272" spans="1:6">
      <c r="A1272" s="3"/>
      <c r="B1272" s="3"/>
      <c r="C1272" s="3"/>
      <c r="D1272" s="3"/>
      <c r="E1272" s="3"/>
      <c r="F1272" s="3"/>
    </row>
    <row r="1273" spans="1:6">
      <c r="A1273" s="3"/>
      <c r="B1273" s="3"/>
      <c r="C1273" s="3"/>
      <c r="D1273" s="3"/>
      <c r="E1273" s="3"/>
      <c r="F1273" s="3"/>
    </row>
    <row r="1274" spans="1:6">
      <c r="A1274" s="3"/>
      <c r="B1274" s="3"/>
      <c r="C1274" s="3"/>
      <c r="D1274" s="3"/>
      <c r="E1274" s="3"/>
      <c r="F1274" s="3"/>
    </row>
    <row r="1275" spans="1:6">
      <c r="A1275" s="3"/>
      <c r="B1275" s="3"/>
      <c r="C1275" s="3"/>
      <c r="D1275" s="3"/>
      <c r="E1275" s="3"/>
      <c r="F1275" s="3"/>
    </row>
    <row r="1276" spans="1:6">
      <c r="A1276" s="3"/>
      <c r="B1276" s="3"/>
      <c r="C1276" s="3"/>
      <c r="D1276" s="3"/>
      <c r="E1276" s="3"/>
      <c r="F1276" s="3"/>
    </row>
    <row r="1277" spans="1:6">
      <c r="A1277" s="3"/>
      <c r="B1277" s="3"/>
      <c r="C1277" s="3"/>
      <c r="D1277" s="3"/>
      <c r="E1277" s="3"/>
      <c r="F1277" s="3"/>
    </row>
    <row r="1278" spans="1:6">
      <c r="A1278" s="3"/>
      <c r="B1278" s="3"/>
      <c r="C1278" s="3"/>
      <c r="D1278" s="3"/>
      <c r="E1278" s="3"/>
      <c r="F1278" s="3"/>
    </row>
    <row r="1279" spans="1:6">
      <c r="A1279" s="3"/>
      <c r="B1279" s="3"/>
      <c r="C1279" s="3"/>
      <c r="D1279" s="3"/>
      <c r="E1279" s="3"/>
      <c r="F1279" s="3"/>
    </row>
    <row r="1280" spans="1:6">
      <c r="A1280" s="3"/>
      <c r="B1280" s="3"/>
      <c r="C1280" s="3"/>
      <c r="D1280" s="3"/>
      <c r="E1280" s="3"/>
      <c r="F1280" s="3"/>
    </row>
    <row r="1281" spans="1:6">
      <c r="A1281" s="3"/>
      <c r="B1281" s="3"/>
      <c r="C1281" s="3"/>
      <c r="D1281" s="3"/>
      <c r="E1281" s="3"/>
      <c r="F1281" s="3"/>
    </row>
    <row r="1282" spans="1:6">
      <c r="A1282" s="3"/>
      <c r="B1282" s="3"/>
      <c r="C1282" s="3"/>
      <c r="D1282" s="3"/>
      <c r="E1282" s="3"/>
      <c r="F1282" s="3"/>
    </row>
    <row r="1283" spans="1:6">
      <c r="A1283" s="3"/>
      <c r="B1283" s="3"/>
      <c r="C1283" s="3"/>
      <c r="D1283" s="3"/>
      <c r="E1283" s="3"/>
      <c r="F1283" s="3"/>
    </row>
    <row r="1284" spans="1:6">
      <c r="A1284" s="3"/>
      <c r="B1284" s="3"/>
      <c r="C1284" s="3"/>
      <c r="D1284" s="3"/>
      <c r="E1284" s="3"/>
      <c r="F1284" s="3"/>
    </row>
    <row r="1285" spans="1:6">
      <c r="A1285" s="3"/>
      <c r="B1285" s="3"/>
      <c r="C1285" s="3"/>
      <c r="D1285" s="3"/>
      <c r="E1285" s="3"/>
      <c r="F1285" s="3"/>
    </row>
    <row r="1286" spans="1:6">
      <c r="A1286" s="3"/>
      <c r="B1286" s="3"/>
      <c r="C1286" s="3"/>
      <c r="D1286" s="3"/>
      <c r="E1286" s="3"/>
      <c r="F1286" s="3"/>
    </row>
    <row r="1287" spans="1:6">
      <c r="A1287" s="3"/>
      <c r="B1287" s="3"/>
      <c r="C1287" s="3"/>
      <c r="D1287" s="3"/>
      <c r="E1287" s="3"/>
      <c r="F1287" s="3"/>
    </row>
    <row r="1288" spans="1:6">
      <c r="A1288" s="3"/>
      <c r="B1288" s="3"/>
      <c r="C1288" s="3"/>
      <c r="D1288" s="3"/>
      <c r="E1288" s="3"/>
      <c r="F1288" s="3"/>
    </row>
    <row r="1289" spans="1:6">
      <c r="A1289" s="3"/>
      <c r="B1289" s="3"/>
      <c r="C1289" s="3"/>
      <c r="D1289" s="3"/>
      <c r="E1289" s="3"/>
      <c r="F1289" s="3"/>
    </row>
    <row r="1290" spans="1:6">
      <c r="A1290" s="3"/>
      <c r="B1290" s="3"/>
      <c r="C1290" s="3"/>
      <c r="D1290" s="3"/>
      <c r="E1290" s="3"/>
      <c r="F1290" s="3"/>
    </row>
    <row r="1291" spans="1:6">
      <c r="A1291" s="3"/>
      <c r="B1291" s="3"/>
      <c r="C1291" s="3"/>
      <c r="D1291" s="3"/>
      <c r="E1291" s="3"/>
      <c r="F1291" s="3"/>
    </row>
    <row r="1292" spans="1:6">
      <c r="A1292" s="3"/>
      <c r="B1292" s="3"/>
      <c r="C1292" s="3"/>
      <c r="D1292" s="3"/>
      <c r="E1292" s="3"/>
      <c r="F1292" s="3"/>
    </row>
    <row r="1293" spans="1:6">
      <c r="A1293" s="3"/>
      <c r="B1293" s="3"/>
      <c r="C1293" s="3"/>
      <c r="D1293" s="3"/>
      <c r="E1293" s="3"/>
      <c r="F1293" s="3"/>
    </row>
    <row r="1294" spans="1:6">
      <c r="A1294" s="3"/>
      <c r="B1294" s="3"/>
      <c r="C1294" s="3"/>
      <c r="D1294" s="3"/>
      <c r="E1294" s="3"/>
      <c r="F1294" s="3"/>
    </row>
    <row r="1295" spans="1:6">
      <c r="A1295" s="3"/>
      <c r="B1295" s="3"/>
      <c r="C1295" s="3"/>
      <c r="D1295" s="3"/>
      <c r="E1295" s="3"/>
      <c r="F1295" s="3"/>
    </row>
    <row r="1296" spans="1:6">
      <c r="A1296" s="3"/>
      <c r="B1296" s="3"/>
      <c r="C1296" s="3"/>
      <c r="D1296" s="3"/>
      <c r="E1296" s="3"/>
      <c r="F1296" s="3"/>
    </row>
    <row r="1297" spans="1:6">
      <c r="A1297" s="3"/>
      <c r="B1297" s="3"/>
      <c r="C1297" s="3"/>
      <c r="D1297" s="3"/>
      <c r="E1297" s="3"/>
      <c r="F1297" s="3"/>
    </row>
    <row r="1298" spans="1:6">
      <c r="A1298" s="3"/>
      <c r="B1298" s="3"/>
      <c r="C1298" s="3"/>
      <c r="D1298" s="3"/>
      <c r="E1298" s="3"/>
      <c r="F1298" s="3"/>
    </row>
    <row r="1299" spans="1:6">
      <c r="A1299" s="3"/>
      <c r="B1299" s="3"/>
      <c r="C1299" s="3"/>
      <c r="D1299" s="3"/>
      <c r="E1299" s="3"/>
      <c r="F1299" s="3"/>
    </row>
    <row r="1300" spans="1:6">
      <c r="A1300" s="3"/>
      <c r="B1300" s="3"/>
      <c r="C1300" s="3"/>
      <c r="D1300" s="3"/>
      <c r="E1300" s="3"/>
      <c r="F1300" s="3"/>
    </row>
    <row r="1301" spans="1:6">
      <c r="A1301" s="3"/>
      <c r="B1301" s="3"/>
      <c r="C1301" s="3"/>
      <c r="D1301" s="3"/>
      <c r="E1301" s="3"/>
      <c r="F1301" s="3"/>
    </row>
    <row r="1302" spans="1:6">
      <c r="A1302" s="3"/>
      <c r="B1302" s="3"/>
      <c r="C1302" s="3"/>
      <c r="D1302" s="3"/>
      <c r="E1302" s="3"/>
      <c r="F1302" s="3"/>
    </row>
    <row r="1303" spans="1:6">
      <c r="A1303" s="3"/>
      <c r="B1303" s="3"/>
      <c r="C1303" s="3"/>
      <c r="D1303" s="3"/>
      <c r="E1303" s="3"/>
      <c r="F1303" s="3"/>
    </row>
    <row r="1304" spans="1:6">
      <c r="A1304" s="3"/>
      <c r="B1304" s="3"/>
      <c r="C1304" s="3"/>
      <c r="D1304" s="3"/>
      <c r="E1304" s="3"/>
      <c r="F1304" s="3"/>
    </row>
    <row r="1305" spans="1:6">
      <c r="A1305" s="3"/>
      <c r="B1305" s="3"/>
      <c r="C1305" s="3"/>
      <c r="D1305" s="3"/>
      <c r="E1305" s="3"/>
      <c r="F1305" s="3"/>
    </row>
    <row r="1306" spans="1:6">
      <c r="A1306" s="3"/>
      <c r="B1306" s="3"/>
      <c r="C1306" s="3"/>
      <c r="D1306" s="3"/>
      <c r="E1306" s="3"/>
      <c r="F1306" s="3"/>
    </row>
    <row r="1307" spans="1:6">
      <c r="A1307" s="3"/>
      <c r="B1307" s="3"/>
      <c r="C1307" s="3"/>
      <c r="D1307" s="3"/>
      <c r="E1307" s="3"/>
      <c r="F1307" s="3"/>
    </row>
    <row r="1308" spans="1:6">
      <c r="A1308" s="3"/>
      <c r="B1308" s="3"/>
      <c r="C1308" s="3"/>
      <c r="D1308" s="3"/>
      <c r="E1308" s="3"/>
      <c r="F1308" s="3"/>
    </row>
    <row r="1309" spans="1:6">
      <c r="A1309" s="3"/>
      <c r="B1309" s="3"/>
      <c r="C1309" s="3"/>
      <c r="D1309" s="3"/>
      <c r="E1309" s="3"/>
      <c r="F1309" s="3"/>
    </row>
    <row r="1310" spans="1:6">
      <c r="A1310" s="3"/>
      <c r="B1310" s="3"/>
      <c r="C1310" s="3"/>
      <c r="D1310" s="3"/>
      <c r="E1310" s="3"/>
      <c r="F1310" s="3"/>
    </row>
    <row r="1311" spans="1:6">
      <c r="A1311" s="3"/>
      <c r="B1311" s="3"/>
      <c r="C1311" s="3"/>
      <c r="D1311" s="3"/>
      <c r="E1311" s="3"/>
      <c r="F1311" s="3"/>
    </row>
    <row r="1312" spans="1:6">
      <c r="A1312" s="3"/>
      <c r="B1312" s="3"/>
      <c r="C1312" s="3"/>
      <c r="D1312" s="3"/>
      <c r="E1312" s="3"/>
      <c r="F1312" s="3"/>
    </row>
    <row r="1313" spans="1:6">
      <c r="A1313" s="3"/>
      <c r="B1313" s="3"/>
      <c r="C1313" s="3"/>
      <c r="D1313" s="3"/>
      <c r="E1313" s="3"/>
      <c r="F1313" s="3"/>
    </row>
    <row r="1314" spans="1:6">
      <c r="A1314" s="3"/>
      <c r="B1314" s="3"/>
      <c r="C1314" s="3"/>
      <c r="D1314" s="3"/>
      <c r="E1314" s="3"/>
      <c r="F1314" s="3"/>
    </row>
    <row r="1315" spans="1:6">
      <c r="A1315" s="3"/>
      <c r="B1315" s="3"/>
      <c r="C1315" s="3"/>
      <c r="D1315" s="3"/>
      <c r="E1315" s="3"/>
      <c r="F1315" s="3"/>
    </row>
    <row r="1316" spans="1:6">
      <c r="A1316" s="3"/>
      <c r="B1316" s="3"/>
      <c r="C1316" s="3"/>
      <c r="D1316" s="3"/>
      <c r="E1316" s="3"/>
      <c r="F1316" s="3"/>
    </row>
    <row r="1317" spans="1:6">
      <c r="A1317" s="3"/>
      <c r="B1317" s="3"/>
      <c r="C1317" s="3"/>
      <c r="D1317" s="3"/>
      <c r="E1317" s="3"/>
      <c r="F1317" s="3"/>
    </row>
    <row r="1318" spans="1:6">
      <c r="A1318" s="3"/>
      <c r="B1318" s="3"/>
      <c r="C1318" s="3"/>
      <c r="D1318" s="3"/>
      <c r="E1318" s="3"/>
      <c r="F1318" s="3"/>
    </row>
    <row r="1319" spans="1:6">
      <c r="A1319" s="3"/>
      <c r="B1319" s="3"/>
      <c r="C1319" s="3"/>
      <c r="D1319" s="3"/>
      <c r="E1319" s="3"/>
      <c r="F1319" s="3"/>
    </row>
    <row r="1320" spans="1:6">
      <c r="A1320" s="3"/>
      <c r="B1320" s="3"/>
      <c r="C1320" s="3"/>
      <c r="D1320" s="3"/>
      <c r="E1320" s="3"/>
      <c r="F1320" s="3"/>
    </row>
    <row r="1321" spans="1:6">
      <c r="A1321" s="3"/>
      <c r="B1321" s="3"/>
      <c r="C1321" s="3"/>
      <c r="D1321" s="3"/>
      <c r="E1321" s="3"/>
      <c r="F1321" s="3"/>
    </row>
    <row r="1322" spans="1:6">
      <c r="A1322" s="3"/>
      <c r="B1322" s="3"/>
      <c r="C1322" s="3"/>
      <c r="D1322" s="3"/>
      <c r="E1322" s="3"/>
      <c r="F1322" s="3"/>
    </row>
    <row r="1323" spans="1:6">
      <c r="A1323" s="3"/>
      <c r="B1323" s="3"/>
      <c r="C1323" s="3"/>
      <c r="D1323" s="3"/>
      <c r="E1323" s="3"/>
      <c r="F1323" s="3"/>
    </row>
    <row r="1324" spans="1:6">
      <c r="A1324" s="3"/>
      <c r="B1324" s="3"/>
      <c r="C1324" s="3"/>
      <c r="D1324" s="3"/>
      <c r="E1324" s="3"/>
      <c r="F1324" s="3"/>
    </row>
    <row r="1325" spans="1:6">
      <c r="A1325" s="3"/>
      <c r="B1325" s="3"/>
      <c r="C1325" s="3"/>
      <c r="D1325" s="3"/>
      <c r="E1325" s="3"/>
      <c r="F1325" s="3"/>
    </row>
    <row r="1326" spans="1:6">
      <c r="A1326" s="3"/>
      <c r="B1326" s="3"/>
      <c r="C1326" s="3"/>
      <c r="D1326" s="3"/>
      <c r="E1326" s="3"/>
      <c r="F1326" s="3"/>
    </row>
    <row r="1327" spans="1:6">
      <c r="A1327" s="3"/>
      <c r="B1327" s="3"/>
      <c r="C1327" s="3"/>
      <c r="D1327" s="3"/>
      <c r="E1327" s="3"/>
      <c r="F1327" s="3"/>
    </row>
    <row r="1328" spans="1:6">
      <c r="A1328" s="3"/>
      <c r="B1328" s="3"/>
      <c r="C1328" s="3"/>
      <c r="D1328" s="3"/>
      <c r="E1328" s="3"/>
      <c r="F1328" s="3"/>
    </row>
    <row r="1329" spans="1:6">
      <c r="A1329" s="3"/>
      <c r="B1329" s="3"/>
      <c r="C1329" s="3"/>
      <c r="D1329" s="3"/>
      <c r="E1329" s="3"/>
      <c r="F1329" s="3"/>
    </row>
    <row r="1330" spans="1:6">
      <c r="A1330" s="3"/>
      <c r="B1330" s="3"/>
      <c r="C1330" s="3"/>
      <c r="D1330" s="3"/>
      <c r="E1330" s="3"/>
      <c r="F1330" s="3"/>
    </row>
    <row r="1331" spans="1:6">
      <c r="A1331" s="3"/>
      <c r="B1331" s="3"/>
      <c r="C1331" s="3"/>
      <c r="D1331" s="3"/>
      <c r="E1331" s="3"/>
      <c r="F1331" s="3"/>
    </row>
    <row r="1332" spans="1:6">
      <c r="A1332" s="3"/>
      <c r="B1332" s="3"/>
      <c r="C1332" s="3"/>
      <c r="D1332" s="3"/>
      <c r="E1332" s="3"/>
      <c r="F1332" s="3"/>
    </row>
    <row r="1333" spans="1:6">
      <c r="A1333" s="3"/>
      <c r="B1333" s="3"/>
      <c r="C1333" s="3"/>
      <c r="D1333" s="3"/>
      <c r="E1333" s="3"/>
      <c r="F1333" s="3"/>
    </row>
    <row r="1334" spans="1:6">
      <c r="A1334" s="3"/>
      <c r="B1334" s="3"/>
      <c r="C1334" s="3"/>
      <c r="D1334" s="3"/>
      <c r="E1334" s="3"/>
      <c r="F1334" s="3"/>
    </row>
    <row r="1335" spans="1:6">
      <c r="A1335" s="3"/>
      <c r="B1335" s="3"/>
      <c r="C1335" s="3"/>
      <c r="D1335" s="3"/>
      <c r="E1335" s="3"/>
      <c r="F1335" s="3"/>
    </row>
    <row r="1336" spans="1:6">
      <c r="A1336" s="3"/>
      <c r="B1336" s="3"/>
      <c r="C1336" s="3"/>
      <c r="D1336" s="3"/>
      <c r="E1336" s="3"/>
      <c r="F1336" s="3"/>
    </row>
    <row r="1337" spans="1:6">
      <c r="A1337" s="3"/>
      <c r="B1337" s="3"/>
      <c r="C1337" s="3"/>
      <c r="D1337" s="3"/>
      <c r="E1337" s="3"/>
      <c r="F1337" s="3"/>
    </row>
    <row r="1338" spans="1:6">
      <c r="A1338" s="3"/>
      <c r="B1338" s="3"/>
      <c r="C1338" s="3"/>
      <c r="D1338" s="3"/>
      <c r="E1338" s="3"/>
      <c r="F1338" s="3"/>
    </row>
    <row r="1339" spans="1:6">
      <c r="A1339" s="3"/>
      <c r="B1339" s="3"/>
      <c r="C1339" s="3"/>
      <c r="D1339" s="3"/>
      <c r="E1339" s="3"/>
      <c r="F1339" s="3"/>
    </row>
    <row r="1340" spans="1:6">
      <c r="A1340" s="3"/>
      <c r="B1340" s="3"/>
      <c r="C1340" s="3"/>
      <c r="D1340" s="3"/>
      <c r="E1340" s="3"/>
      <c r="F1340" s="3"/>
    </row>
    <row r="1341" spans="1:6">
      <c r="A1341" s="3"/>
      <c r="B1341" s="3"/>
      <c r="C1341" s="3"/>
      <c r="D1341" s="3"/>
      <c r="E1341" s="3"/>
      <c r="F1341" s="3"/>
    </row>
    <row r="1342" spans="1:6">
      <c r="A1342" s="3"/>
      <c r="B1342" s="3"/>
      <c r="C1342" s="3"/>
      <c r="D1342" s="3"/>
      <c r="E1342" s="3"/>
      <c r="F1342" s="3"/>
    </row>
    <row r="1343" spans="1:6">
      <c r="A1343" s="3"/>
      <c r="B1343" s="3"/>
      <c r="C1343" s="3"/>
      <c r="D1343" s="3"/>
      <c r="E1343" s="3"/>
      <c r="F1343" s="3"/>
    </row>
    <row r="1344" spans="1:6">
      <c r="A1344" s="3"/>
      <c r="B1344" s="3"/>
      <c r="C1344" s="3"/>
      <c r="D1344" s="3"/>
      <c r="E1344" s="3"/>
      <c r="F1344" s="3"/>
    </row>
    <row r="1345" spans="1:6">
      <c r="A1345" s="3"/>
      <c r="B1345" s="3"/>
      <c r="C1345" s="3"/>
      <c r="D1345" s="3"/>
      <c r="E1345" s="3"/>
      <c r="F1345" s="3"/>
    </row>
    <row r="1346" spans="1:6">
      <c r="A1346" s="3"/>
      <c r="B1346" s="3"/>
      <c r="C1346" s="3"/>
      <c r="D1346" s="3"/>
      <c r="E1346" s="3"/>
      <c r="F1346" s="3"/>
    </row>
    <row r="1347" spans="1:6">
      <c r="A1347" s="3"/>
      <c r="B1347" s="3"/>
      <c r="C1347" s="3"/>
      <c r="D1347" s="3"/>
      <c r="E1347" s="3"/>
      <c r="F1347" s="3"/>
    </row>
    <row r="1348" spans="1:6">
      <c r="A1348" s="3"/>
      <c r="B1348" s="3"/>
      <c r="C1348" s="3"/>
      <c r="D1348" s="3"/>
      <c r="E1348" s="3"/>
      <c r="F1348" s="3"/>
    </row>
    <row r="1349" spans="1:6">
      <c r="A1349" s="3"/>
      <c r="B1349" s="3"/>
      <c r="C1349" s="3"/>
      <c r="D1349" s="3"/>
      <c r="E1349" s="3"/>
      <c r="F1349" s="3"/>
    </row>
    <row r="1350" spans="1:6">
      <c r="A1350" s="3"/>
      <c r="B1350" s="3"/>
      <c r="C1350" s="3"/>
      <c r="D1350" s="3"/>
      <c r="E1350" s="3"/>
      <c r="F1350" s="3"/>
    </row>
    <row r="1351" spans="1:6">
      <c r="A1351" s="3"/>
      <c r="B1351" s="3"/>
      <c r="C1351" s="3"/>
      <c r="D1351" s="3"/>
      <c r="E1351" s="3"/>
      <c r="F1351" s="3"/>
    </row>
    <row r="1352" spans="1:6">
      <c r="A1352" s="3"/>
      <c r="B1352" s="3"/>
      <c r="C1352" s="3"/>
      <c r="D1352" s="3"/>
      <c r="E1352" s="3"/>
      <c r="F1352" s="3"/>
    </row>
    <row r="1353" spans="1:6">
      <c r="A1353" s="3"/>
      <c r="B1353" s="3"/>
      <c r="C1353" s="3"/>
      <c r="D1353" s="3"/>
      <c r="E1353" s="3"/>
      <c r="F1353" s="3"/>
    </row>
    <row r="1354" spans="1:6">
      <c r="A1354" s="3"/>
      <c r="B1354" s="3"/>
      <c r="C1354" s="3"/>
      <c r="D1354" s="3"/>
      <c r="E1354" s="3"/>
      <c r="F1354" s="3"/>
    </row>
    <row r="1355" spans="1:6">
      <c r="A1355" s="3"/>
      <c r="B1355" s="3"/>
      <c r="C1355" s="3"/>
      <c r="D1355" s="3"/>
      <c r="E1355" s="3"/>
      <c r="F1355" s="3"/>
    </row>
    <row r="1356" spans="1:6">
      <c r="A1356" s="3"/>
      <c r="B1356" s="3"/>
      <c r="C1356" s="3"/>
      <c r="D1356" s="3"/>
      <c r="E1356" s="3"/>
      <c r="F1356" s="3"/>
    </row>
    <row r="1357" spans="1:6">
      <c r="A1357" s="3"/>
      <c r="B1357" s="3"/>
      <c r="C1357" s="3"/>
      <c r="D1357" s="3"/>
      <c r="E1357" s="3"/>
      <c r="F1357" s="3"/>
    </row>
    <row r="1358" spans="1:6">
      <c r="A1358" s="3"/>
      <c r="B1358" s="3"/>
      <c r="C1358" s="3"/>
      <c r="D1358" s="3"/>
      <c r="E1358" s="3"/>
      <c r="F1358" s="3"/>
    </row>
    <row r="1359" spans="1:6">
      <c r="A1359" s="3"/>
      <c r="B1359" s="3"/>
      <c r="C1359" s="3"/>
      <c r="D1359" s="3"/>
      <c r="E1359" s="3"/>
      <c r="F1359" s="3"/>
    </row>
    <row r="1360" spans="1:6">
      <c r="A1360" s="3"/>
      <c r="B1360" s="3"/>
      <c r="C1360" s="3"/>
      <c r="D1360" s="3"/>
      <c r="E1360" s="3"/>
      <c r="F1360" s="3"/>
    </row>
    <row r="1361" spans="1:6">
      <c r="A1361" s="3"/>
      <c r="B1361" s="3"/>
      <c r="C1361" s="3"/>
      <c r="D1361" s="3"/>
      <c r="E1361" s="3"/>
      <c r="F1361" s="3"/>
    </row>
    <row r="1362" spans="1:6">
      <c r="A1362" s="3"/>
      <c r="B1362" s="3"/>
      <c r="C1362" s="3"/>
      <c r="D1362" s="3"/>
      <c r="E1362" s="3"/>
      <c r="F1362" s="3"/>
    </row>
    <row r="1363" spans="1:6">
      <c r="A1363" s="3"/>
      <c r="B1363" s="3"/>
      <c r="C1363" s="3"/>
      <c r="D1363" s="3"/>
      <c r="E1363" s="3"/>
      <c r="F1363" s="3"/>
    </row>
    <row r="1364" spans="1:6">
      <c r="A1364" s="3"/>
      <c r="B1364" s="3"/>
      <c r="C1364" s="3"/>
      <c r="D1364" s="3"/>
      <c r="E1364" s="3"/>
      <c r="F1364" s="3"/>
    </row>
    <row r="1365" spans="1:6">
      <c r="A1365" s="3"/>
      <c r="B1365" s="3"/>
      <c r="C1365" s="3"/>
      <c r="D1365" s="3"/>
      <c r="E1365" s="3"/>
      <c r="F1365" s="3"/>
    </row>
    <row r="1366" spans="1:6">
      <c r="A1366" s="3"/>
      <c r="B1366" s="3"/>
      <c r="C1366" s="3"/>
      <c r="D1366" s="3"/>
      <c r="E1366" s="3"/>
      <c r="F1366" s="3"/>
    </row>
    <row r="1367" spans="1:6">
      <c r="A1367" s="3"/>
      <c r="B1367" s="3"/>
      <c r="C1367" s="3"/>
      <c r="D1367" s="3"/>
      <c r="E1367" s="3"/>
      <c r="F1367" s="3"/>
    </row>
    <row r="1368" spans="1:6">
      <c r="A1368" s="3"/>
      <c r="B1368" s="3"/>
      <c r="C1368" s="3"/>
      <c r="D1368" s="3"/>
      <c r="E1368" s="3"/>
      <c r="F1368" s="3"/>
    </row>
    <row r="1369" spans="1:6">
      <c r="A1369" s="3"/>
      <c r="B1369" s="3"/>
      <c r="C1369" s="3"/>
      <c r="D1369" s="3"/>
      <c r="E1369" s="3"/>
      <c r="F1369" s="3"/>
    </row>
    <row r="1370" spans="1:6">
      <c r="A1370" s="3"/>
      <c r="B1370" s="3"/>
      <c r="C1370" s="3"/>
      <c r="D1370" s="3"/>
      <c r="E1370" s="3"/>
      <c r="F1370" s="3"/>
    </row>
    <row r="1371" spans="1:6">
      <c r="A1371" s="3"/>
      <c r="B1371" s="3"/>
      <c r="C1371" s="3"/>
      <c r="D1371" s="3"/>
      <c r="E1371" s="3"/>
      <c r="F1371" s="3"/>
    </row>
    <row r="1372" spans="1:6">
      <c r="A1372" s="3"/>
      <c r="B1372" s="3"/>
      <c r="C1372" s="3"/>
      <c r="D1372" s="3"/>
      <c r="E1372" s="3"/>
      <c r="F1372" s="3"/>
    </row>
    <row r="1373" spans="1:6">
      <c r="A1373" s="3"/>
      <c r="B1373" s="3"/>
      <c r="C1373" s="3"/>
      <c r="D1373" s="3"/>
      <c r="E1373" s="3"/>
      <c r="F1373" s="3"/>
    </row>
    <row r="1374" spans="1:6">
      <c r="A1374" s="3"/>
      <c r="B1374" s="3"/>
      <c r="C1374" s="3"/>
      <c r="D1374" s="3"/>
      <c r="E1374" s="3"/>
      <c r="F1374" s="3"/>
    </row>
    <row r="1375" spans="1:6">
      <c r="A1375" s="3"/>
      <c r="B1375" s="3"/>
      <c r="C1375" s="3"/>
      <c r="D1375" s="3"/>
      <c r="E1375" s="3"/>
      <c r="F1375" s="3"/>
    </row>
    <row r="1376" spans="1:6">
      <c r="A1376" s="3"/>
      <c r="B1376" s="3"/>
      <c r="C1376" s="3"/>
      <c r="D1376" s="3"/>
      <c r="E1376" s="3"/>
      <c r="F1376" s="3"/>
    </row>
    <row r="1377" spans="1:6">
      <c r="A1377" s="3"/>
      <c r="B1377" s="3"/>
      <c r="C1377" s="3"/>
      <c r="D1377" s="3"/>
      <c r="E1377" s="3"/>
      <c r="F1377" s="3"/>
    </row>
    <row r="1378" spans="1:6">
      <c r="A1378" s="3"/>
      <c r="B1378" s="3"/>
      <c r="C1378" s="3"/>
      <c r="D1378" s="3"/>
      <c r="E1378" s="3"/>
      <c r="F1378" s="3"/>
    </row>
    <row r="1379" spans="1:6">
      <c r="A1379" s="3"/>
      <c r="B1379" s="3"/>
      <c r="C1379" s="3"/>
      <c r="D1379" s="3"/>
      <c r="E1379" s="3"/>
      <c r="F1379" s="3"/>
    </row>
    <row r="1380" spans="1:6">
      <c r="A1380" s="3"/>
      <c r="B1380" s="3"/>
      <c r="C1380" s="3"/>
      <c r="D1380" s="3"/>
      <c r="E1380" s="3"/>
      <c r="F1380" s="3"/>
    </row>
    <row r="1381" spans="1:6">
      <c r="A1381" s="3"/>
      <c r="B1381" s="3"/>
      <c r="C1381" s="3"/>
      <c r="D1381" s="3"/>
      <c r="E1381" s="3"/>
      <c r="F1381" s="3"/>
    </row>
    <row r="1382" spans="1:6">
      <c r="A1382" s="3"/>
      <c r="B1382" s="3"/>
      <c r="C1382" s="3"/>
      <c r="D1382" s="3"/>
      <c r="E1382" s="3"/>
      <c r="F1382" s="3"/>
    </row>
    <row r="1383" spans="1:6">
      <c r="A1383" s="3"/>
      <c r="B1383" s="3"/>
      <c r="C1383" s="3"/>
      <c r="D1383" s="3"/>
      <c r="E1383" s="3"/>
      <c r="F1383" s="3"/>
    </row>
    <row r="1384" spans="1:6">
      <c r="A1384" s="3"/>
      <c r="B1384" s="3"/>
      <c r="C1384" s="3"/>
      <c r="D1384" s="3"/>
      <c r="E1384" s="3"/>
      <c r="F1384" s="3"/>
    </row>
    <row r="1385" spans="1:6">
      <c r="A1385" s="3"/>
      <c r="B1385" s="3"/>
      <c r="C1385" s="3"/>
      <c r="D1385" s="3"/>
      <c r="E1385" s="3"/>
      <c r="F1385" s="3"/>
    </row>
    <row r="1386" spans="1:6">
      <c r="A1386" s="3"/>
      <c r="B1386" s="3"/>
      <c r="C1386" s="3"/>
      <c r="D1386" s="3"/>
      <c r="E1386" s="3"/>
      <c r="F1386" s="3"/>
    </row>
    <row r="1387" spans="1:6">
      <c r="A1387" s="3"/>
      <c r="B1387" s="3"/>
      <c r="C1387" s="3"/>
      <c r="D1387" s="3"/>
      <c r="E1387" s="3"/>
      <c r="F1387" s="3"/>
    </row>
    <row r="1388" spans="1:6">
      <c r="A1388" s="3"/>
      <c r="B1388" s="3"/>
      <c r="C1388" s="3"/>
      <c r="D1388" s="3"/>
      <c r="E1388" s="3"/>
      <c r="F1388" s="3"/>
    </row>
    <row r="1389" spans="1:6">
      <c r="A1389" s="3"/>
      <c r="B1389" s="3"/>
      <c r="C1389" s="3"/>
      <c r="D1389" s="3"/>
      <c r="E1389" s="3"/>
      <c r="F1389" s="3"/>
    </row>
    <row r="1390" spans="1:6">
      <c r="A1390" s="3"/>
      <c r="B1390" s="3"/>
      <c r="C1390" s="3"/>
      <c r="D1390" s="3"/>
      <c r="E1390" s="3"/>
      <c r="F1390" s="3"/>
    </row>
    <row r="1391" spans="1:6">
      <c r="A1391" s="3"/>
      <c r="B1391" s="3"/>
      <c r="C1391" s="3"/>
      <c r="D1391" s="3"/>
      <c r="E1391" s="3"/>
      <c r="F1391" s="3"/>
    </row>
    <row r="1392" spans="1:6">
      <c r="A1392" s="3"/>
      <c r="B1392" s="3"/>
      <c r="C1392" s="3"/>
      <c r="D1392" s="3"/>
      <c r="E1392" s="3"/>
      <c r="F1392" s="3"/>
    </row>
    <row r="1393" spans="1:6">
      <c r="A1393" s="3"/>
      <c r="B1393" s="3"/>
      <c r="C1393" s="3"/>
      <c r="D1393" s="3"/>
      <c r="E1393" s="3"/>
      <c r="F1393" s="3"/>
    </row>
    <row r="1394" spans="1:6">
      <c r="A1394" s="3"/>
      <c r="B1394" s="3"/>
      <c r="C1394" s="3"/>
      <c r="D1394" s="3"/>
      <c r="E1394" s="3"/>
      <c r="F1394" s="3"/>
    </row>
    <row r="1395" spans="1:6">
      <c r="A1395" s="3"/>
      <c r="B1395" s="3"/>
      <c r="C1395" s="3"/>
      <c r="D1395" s="3"/>
      <c r="E1395" s="3"/>
      <c r="F1395" s="3"/>
    </row>
    <row r="1396" spans="1:6">
      <c r="A1396" s="3"/>
      <c r="B1396" s="3"/>
      <c r="C1396" s="3"/>
      <c r="D1396" s="3"/>
      <c r="E1396" s="3"/>
      <c r="F1396" s="3"/>
    </row>
    <row r="1397" spans="1:6">
      <c r="A1397" s="3"/>
      <c r="B1397" s="3"/>
      <c r="C1397" s="3"/>
      <c r="D1397" s="3"/>
      <c r="E1397" s="3"/>
      <c r="F1397" s="3"/>
    </row>
    <row r="1398" spans="1:6">
      <c r="A1398" s="3"/>
      <c r="B1398" s="3"/>
      <c r="C1398" s="3"/>
      <c r="D1398" s="3"/>
      <c r="E1398" s="3"/>
      <c r="F1398" s="3"/>
    </row>
    <row r="1399" spans="1:6">
      <c r="A1399" s="3"/>
      <c r="B1399" s="3"/>
      <c r="C1399" s="3"/>
      <c r="D1399" s="3"/>
      <c r="E1399" s="3"/>
      <c r="F1399" s="3"/>
    </row>
    <row r="1400" spans="1:6">
      <c r="A1400" s="3"/>
      <c r="B1400" s="3"/>
      <c r="C1400" s="3"/>
      <c r="D1400" s="3"/>
      <c r="E1400" s="3"/>
      <c r="F1400" s="3"/>
    </row>
    <row r="1401" spans="1:6">
      <c r="A1401" s="3"/>
      <c r="B1401" s="3"/>
      <c r="C1401" s="3"/>
      <c r="D1401" s="3"/>
      <c r="E1401" s="3"/>
      <c r="F1401" s="3"/>
    </row>
    <row r="1402" spans="1:6">
      <c r="A1402" s="3"/>
      <c r="B1402" s="3"/>
      <c r="C1402" s="3"/>
      <c r="D1402" s="3"/>
      <c r="E1402" s="3"/>
      <c r="F1402" s="3"/>
    </row>
    <row r="1403" spans="1:6">
      <c r="A1403" s="3"/>
      <c r="B1403" s="3"/>
      <c r="C1403" s="3"/>
      <c r="D1403" s="3"/>
      <c r="E1403" s="3"/>
      <c r="F1403" s="3"/>
    </row>
    <row r="1404" spans="1:6">
      <c r="A1404" s="3"/>
      <c r="B1404" s="3"/>
      <c r="C1404" s="3"/>
      <c r="D1404" s="3"/>
      <c r="E1404" s="3"/>
      <c r="F1404" s="3"/>
    </row>
    <row r="1405" spans="1:6">
      <c r="A1405" s="3"/>
      <c r="B1405" s="3"/>
      <c r="C1405" s="3"/>
      <c r="D1405" s="3"/>
      <c r="E1405" s="3"/>
      <c r="F1405" s="3"/>
    </row>
    <row r="1406" spans="1:6">
      <c r="A1406" s="3"/>
      <c r="B1406" s="3"/>
      <c r="C1406" s="3"/>
      <c r="D1406" s="3"/>
      <c r="E1406" s="3"/>
      <c r="F1406" s="3"/>
    </row>
    <row r="1407" spans="1:6">
      <c r="A1407" s="3"/>
      <c r="B1407" s="3"/>
      <c r="C1407" s="3"/>
      <c r="D1407" s="3"/>
      <c r="E1407" s="3"/>
      <c r="F1407" s="3"/>
    </row>
    <row r="1408" spans="1:6">
      <c r="A1408" s="3"/>
      <c r="B1408" s="3"/>
      <c r="C1408" s="3"/>
      <c r="D1408" s="3"/>
      <c r="E1408" s="3"/>
      <c r="F1408" s="3"/>
    </row>
    <row r="1409" spans="1:6">
      <c r="A1409" s="3"/>
      <c r="B1409" s="3"/>
      <c r="C1409" s="3"/>
      <c r="D1409" s="3"/>
      <c r="E1409" s="3"/>
      <c r="F1409" s="3"/>
    </row>
    <row r="1410" spans="1:6">
      <c r="A1410" s="3"/>
      <c r="B1410" s="3"/>
      <c r="C1410" s="3"/>
      <c r="D1410" s="3"/>
      <c r="E1410" s="3"/>
      <c r="F1410" s="3"/>
    </row>
    <row r="1411" spans="1:6">
      <c r="A1411" s="3"/>
      <c r="B1411" s="3"/>
      <c r="C1411" s="3"/>
      <c r="D1411" s="3"/>
      <c r="E1411" s="3"/>
      <c r="F1411" s="3"/>
    </row>
    <row r="1412" spans="1:6">
      <c r="A1412" s="3"/>
      <c r="B1412" s="3"/>
      <c r="C1412" s="3"/>
      <c r="D1412" s="3"/>
      <c r="E1412" s="3"/>
      <c r="F1412" s="3"/>
    </row>
    <row r="1413" spans="1:6">
      <c r="A1413" s="3"/>
      <c r="B1413" s="3"/>
      <c r="C1413" s="3"/>
      <c r="D1413" s="3"/>
      <c r="E1413" s="3"/>
      <c r="F1413" s="3"/>
    </row>
    <row r="1414" spans="1:6">
      <c r="A1414" s="3"/>
      <c r="B1414" s="3"/>
      <c r="C1414" s="3"/>
      <c r="D1414" s="3"/>
      <c r="E1414" s="3"/>
      <c r="F1414" s="3"/>
    </row>
    <row r="1415" spans="1:6">
      <c r="A1415" s="3"/>
      <c r="B1415" s="3"/>
      <c r="C1415" s="3"/>
      <c r="D1415" s="3"/>
      <c r="E1415" s="3"/>
      <c r="F1415" s="3"/>
    </row>
    <row r="1416" spans="1:6">
      <c r="A1416" s="3"/>
      <c r="B1416" s="3"/>
      <c r="C1416" s="3"/>
      <c r="D1416" s="3"/>
      <c r="E1416" s="3"/>
      <c r="F1416" s="3"/>
    </row>
    <row r="1417" spans="1:6">
      <c r="A1417" s="3"/>
      <c r="B1417" s="3"/>
      <c r="C1417" s="3"/>
      <c r="D1417" s="3"/>
      <c r="E1417" s="3"/>
      <c r="F1417" s="3"/>
    </row>
    <row r="1418" spans="1:6">
      <c r="A1418" s="3"/>
      <c r="B1418" s="3"/>
      <c r="C1418" s="3"/>
      <c r="D1418" s="3"/>
      <c r="E1418" s="3"/>
      <c r="F1418" s="3"/>
    </row>
    <row r="1419" spans="1:6">
      <c r="A1419" s="3"/>
      <c r="B1419" s="3"/>
      <c r="C1419" s="3"/>
      <c r="D1419" s="3"/>
      <c r="E1419" s="3"/>
      <c r="F1419" s="3"/>
    </row>
    <row r="1420" spans="1:6">
      <c r="A1420" s="3"/>
      <c r="B1420" s="3"/>
      <c r="C1420" s="3"/>
      <c r="D1420" s="3"/>
      <c r="E1420" s="3"/>
      <c r="F1420" s="3"/>
    </row>
    <row r="1421" spans="1:6">
      <c r="A1421" s="3"/>
      <c r="B1421" s="3"/>
      <c r="C1421" s="3"/>
      <c r="D1421" s="3"/>
      <c r="E1421" s="3"/>
      <c r="F1421" s="3"/>
    </row>
    <row r="1422" spans="1:6">
      <c r="A1422" s="3"/>
      <c r="B1422" s="3"/>
      <c r="C1422" s="3"/>
      <c r="D1422" s="3"/>
      <c r="E1422" s="3"/>
      <c r="F1422" s="3"/>
    </row>
    <row r="1423" spans="1:6">
      <c r="A1423" s="3"/>
      <c r="B1423" s="3"/>
      <c r="C1423" s="3"/>
      <c r="D1423" s="3"/>
      <c r="E1423" s="3"/>
      <c r="F1423" s="3"/>
    </row>
    <row r="1424" spans="1:6">
      <c r="A1424" s="3"/>
      <c r="B1424" s="3"/>
      <c r="C1424" s="3"/>
      <c r="D1424" s="3"/>
      <c r="E1424" s="3"/>
      <c r="F1424" s="3"/>
    </row>
    <row r="1425" spans="1:6">
      <c r="A1425" s="3"/>
      <c r="B1425" s="3"/>
      <c r="C1425" s="3"/>
      <c r="D1425" s="3"/>
      <c r="E1425" s="3"/>
      <c r="F1425" s="3"/>
    </row>
    <row r="1426" spans="1:6">
      <c r="A1426" s="3"/>
      <c r="B1426" s="3"/>
      <c r="C1426" s="3"/>
      <c r="D1426" s="3"/>
      <c r="E1426" s="3"/>
      <c r="F1426" s="3"/>
    </row>
    <row r="1427" spans="1:6">
      <c r="A1427" s="3"/>
      <c r="B1427" s="3"/>
      <c r="C1427" s="3"/>
      <c r="D1427" s="3"/>
      <c r="E1427" s="3"/>
      <c r="F1427" s="3"/>
    </row>
    <row r="1428" spans="1:6">
      <c r="A1428" s="3"/>
      <c r="B1428" s="3"/>
      <c r="C1428" s="3"/>
      <c r="D1428" s="3"/>
      <c r="E1428" s="3"/>
      <c r="F1428" s="3"/>
    </row>
    <row r="1429" spans="1:6">
      <c r="A1429" s="3"/>
      <c r="B1429" s="3"/>
      <c r="C1429" s="3"/>
      <c r="D1429" s="3"/>
      <c r="E1429" s="3"/>
      <c r="F1429" s="3"/>
    </row>
    <row r="1430" spans="1:6">
      <c r="A1430" s="3"/>
      <c r="B1430" s="3"/>
      <c r="C1430" s="3"/>
      <c r="D1430" s="3"/>
      <c r="E1430" s="3"/>
      <c r="F1430" s="3"/>
    </row>
    <row r="1431" spans="1:6">
      <c r="A1431" s="3"/>
      <c r="B1431" s="3"/>
      <c r="C1431" s="3"/>
      <c r="D1431" s="3"/>
      <c r="E1431" s="3"/>
      <c r="F1431" s="3"/>
    </row>
    <row r="1432" spans="1:6">
      <c r="A1432" s="3"/>
      <c r="B1432" s="3"/>
      <c r="C1432" s="3"/>
      <c r="D1432" s="3"/>
      <c r="E1432" s="3"/>
      <c r="F1432" s="3"/>
    </row>
    <row r="1433" spans="1:6">
      <c r="A1433" s="3"/>
      <c r="B1433" s="3"/>
      <c r="C1433" s="3"/>
      <c r="D1433" s="3"/>
      <c r="E1433" s="3"/>
      <c r="F1433" s="3"/>
    </row>
    <row r="1434" spans="1:6">
      <c r="A1434" s="3"/>
      <c r="B1434" s="3"/>
      <c r="C1434" s="3"/>
      <c r="D1434" s="3"/>
      <c r="E1434" s="3"/>
      <c r="F1434" s="3"/>
    </row>
    <row r="1435" spans="1:6">
      <c r="A1435" s="3"/>
      <c r="B1435" s="3"/>
      <c r="C1435" s="3"/>
      <c r="D1435" s="3"/>
      <c r="E1435" s="3"/>
      <c r="F1435" s="3"/>
    </row>
    <row r="1436" spans="1:6">
      <c r="A1436" s="3"/>
      <c r="B1436" s="3"/>
      <c r="C1436" s="3"/>
      <c r="D1436" s="3"/>
      <c r="E1436" s="3"/>
      <c r="F1436" s="3"/>
    </row>
    <row r="1437" spans="1:6">
      <c r="A1437" s="3"/>
      <c r="B1437" s="3"/>
      <c r="C1437" s="3"/>
      <c r="D1437" s="3"/>
      <c r="E1437" s="3"/>
      <c r="F1437" s="3"/>
    </row>
    <row r="1438" spans="1:6">
      <c r="A1438" s="3"/>
      <c r="B1438" s="3"/>
      <c r="C1438" s="3"/>
      <c r="D1438" s="3"/>
      <c r="E1438" s="3"/>
      <c r="F1438" s="3"/>
    </row>
    <row r="1439" spans="1:6">
      <c r="A1439" s="3"/>
      <c r="B1439" s="3"/>
      <c r="C1439" s="3"/>
      <c r="D1439" s="3"/>
      <c r="E1439" s="3"/>
      <c r="F1439" s="3"/>
    </row>
    <row r="1440" spans="1:6">
      <c r="A1440" s="3"/>
      <c r="B1440" s="3"/>
      <c r="C1440" s="3"/>
      <c r="D1440" s="3"/>
      <c r="E1440" s="3"/>
      <c r="F1440" s="3"/>
    </row>
    <row r="1441" spans="1:6">
      <c r="A1441" s="3"/>
      <c r="B1441" s="3"/>
      <c r="C1441" s="3"/>
      <c r="D1441" s="3"/>
      <c r="E1441" s="3"/>
      <c r="F1441" s="3"/>
    </row>
    <row r="1442" spans="1:6">
      <c r="A1442" s="3"/>
      <c r="B1442" s="3"/>
      <c r="C1442" s="3"/>
      <c r="D1442" s="3"/>
      <c r="E1442" s="3"/>
      <c r="F1442" s="3"/>
    </row>
    <row r="1443" spans="1:6">
      <c r="A1443" s="3"/>
      <c r="B1443" s="3"/>
      <c r="C1443" s="3"/>
      <c r="D1443" s="3"/>
      <c r="E1443" s="3"/>
      <c r="F1443" s="3"/>
    </row>
    <row r="1444" spans="1:6">
      <c r="A1444" s="3"/>
      <c r="B1444" s="3"/>
      <c r="C1444" s="3"/>
      <c r="D1444" s="3"/>
      <c r="E1444" s="3"/>
      <c r="F1444" s="3"/>
    </row>
    <row r="1445" spans="1:6">
      <c r="A1445" s="3"/>
      <c r="B1445" s="3"/>
      <c r="C1445" s="3"/>
      <c r="D1445" s="3"/>
      <c r="E1445" s="3"/>
      <c r="F1445" s="3"/>
    </row>
    <row r="1446" spans="1:6">
      <c r="A1446" s="3"/>
      <c r="B1446" s="3"/>
      <c r="C1446" s="3"/>
      <c r="D1446" s="3"/>
      <c r="E1446" s="3"/>
      <c r="F1446" s="3"/>
    </row>
    <row r="1447" spans="1:6">
      <c r="A1447" s="3"/>
      <c r="B1447" s="3"/>
      <c r="C1447" s="3"/>
      <c r="D1447" s="3"/>
      <c r="E1447" s="3"/>
      <c r="F1447" s="3"/>
    </row>
    <row r="1448" spans="1:6">
      <c r="A1448" s="3"/>
      <c r="B1448" s="3"/>
      <c r="C1448" s="3"/>
      <c r="D1448" s="3"/>
      <c r="E1448" s="3"/>
      <c r="F1448" s="3"/>
    </row>
    <row r="1449" spans="1:6">
      <c r="A1449" s="3"/>
      <c r="B1449" s="3"/>
      <c r="C1449" s="3"/>
      <c r="D1449" s="3"/>
      <c r="E1449" s="3"/>
      <c r="F1449" s="3"/>
    </row>
    <row r="1450" spans="1:6">
      <c r="A1450" s="3"/>
      <c r="B1450" s="3"/>
      <c r="C1450" s="3"/>
      <c r="D1450" s="3"/>
      <c r="E1450" s="3"/>
      <c r="F1450" s="3"/>
    </row>
    <row r="1451" spans="1:6">
      <c r="A1451" s="3"/>
      <c r="B1451" s="3"/>
      <c r="C1451" s="3"/>
      <c r="D1451" s="3"/>
      <c r="E1451" s="3"/>
      <c r="F1451" s="3"/>
    </row>
    <row r="1452" spans="1:6">
      <c r="A1452" s="3"/>
      <c r="B1452" s="3"/>
      <c r="C1452" s="3"/>
      <c r="D1452" s="3"/>
      <c r="E1452" s="3"/>
      <c r="F1452" s="3"/>
    </row>
    <row r="1453" spans="1:6">
      <c r="A1453" s="3"/>
      <c r="B1453" s="3"/>
      <c r="C1453" s="3"/>
      <c r="D1453" s="3"/>
      <c r="E1453" s="3"/>
      <c r="F1453" s="3"/>
    </row>
    <row r="1454" spans="1:6">
      <c r="A1454" s="3"/>
      <c r="B1454" s="3"/>
      <c r="C1454" s="3"/>
      <c r="D1454" s="3"/>
      <c r="E1454" s="3"/>
      <c r="F1454" s="3"/>
    </row>
    <row r="1455" spans="1:6">
      <c r="A1455" s="3"/>
      <c r="B1455" s="3"/>
      <c r="C1455" s="3"/>
      <c r="D1455" s="3"/>
      <c r="E1455" s="3"/>
      <c r="F1455" s="3"/>
    </row>
    <row r="1456" spans="1:6">
      <c r="A1456" s="3"/>
      <c r="B1456" s="3"/>
      <c r="C1456" s="3"/>
      <c r="D1456" s="3"/>
      <c r="E1456" s="3"/>
      <c r="F1456" s="3"/>
    </row>
    <row r="1457" spans="1:6">
      <c r="A1457" s="3"/>
      <c r="B1457" s="3"/>
      <c r="C1457" s="3"/>
      <c r="D1457" s="3"/>
      <c r="E1457" s="3"/>
      <c r="F1457" s="3"/>
    </row>
    <row r="1458" spans="1:6">
      <c r="A1458" s="3"/>
      <c r="B1458" s="3"/>
      <c r="C1458" s="3"/>
      <c r="D1458" s="3"/>
      <c r="E1458" s="3"/>
      <c r="F1458" s="3"/>
    </row>
    <row r="1459" spans="1:6">
      <c r="A1459" s="3"/>
      <c r="B1459" s="3"/>
      <c r="C1459" s="3"/>
      <c r="D1459" s="3"/>
      <c r="E1459" s="3"/>
      <c r="F1459" s="3"/>
    </row>
    <row r="1460" spans="1:6">
      <c r="A1460" s="3"/>
      <c r="B1460" s="3"/>
      <c r="C1460" s="3"/>
      <c r="D1460" s="3"/>
      <c r="E1460" s="3"/>
      <c r="F1460" s="3"/>
    </row>
    <row r="1461" spans="1:6">
      <c r="A1461" s="3"/>
      <c r="B1461" s="3"/>
      <c r="C1461" s="3"/>
      <c r="D1461" s="3"/>
      <c r="E1461" s="3"/>
      <c r="F1461" s="3"/>
    </row>
    <row r="1462" spans="1:6">
      <c r="A1462" s="3"/>
      <c r="B1462" s="3"/>
      <c r="C1462" s="3"/>
      <c r="D1462" s="3"/>
      <c r="E1462" s="3"/>
      <c r="F1462" s="3"/>
    </row>
    <row r="1463" spans="1:6">
      <c r="A1463" s="3"/>
      <c r="B1463" s="3"/>
      <c r="C1463" s="3"/>
      <c r="D1463" s="3"/>
      <c r="E1463" s="3"/>
      <c r="F1463" s="3"/>
    </row>
    <row r="1464" spans="1:6">
      <c r="A1464" s="3"/>
      <c r="B1464" s="3"/>
      <c r="C1464" s="3"/>
      <c r="D1464" s="3"/>
      <c r="E1464" s="3"/>
      <c r="F1464" s="3"/>
    </row>
    <row r="1465" spans="1:6">
      <c r="A1465" s="3"/>
      <c r="B1465" s="3"/>
      <c r="C1465" s="3"/>
      <c r="D1465" s="3"/>
      <c r="E1465" s="3"/>
      <c r="F1465" s="3"/>
    </row>
    <row r="1466" spans="1:6">
      <c r="A1466" s="3"/>
      <c r="B1466" s="3"/>
      <c r="C1466" s="3"/>
      <c r="D1466" s="3"/>
      <c r="E1466" s="3"/>
      <c r="F1466" s="3"/>
    </row>
    <row r="1467" spans="1:6">
      <c r="A1467" s="3"/>
      <c r="B1467" s="3"/>
      <c r="C1467" s="3"/>
      <c r="D1467" s="3"/>
      <c r="E1467" s="3"/>
      <c r="F1467" s="3"/>
    </row>
    <row r="1468" spans="1:6">
      <c r="A1468" s="3"/>
      <c r="B1468" s="3"/>
      <c r="C1468" s="3"/>
      <c r="D1468" s="3"/>
      <c r="E1468" s="3"/>
      <c r="F1468" s="3"/>
    </row>
    <row r="1469" spans="1:6">
      <c r="A1469" s="3"/>
      <c r="B1469" s="3"/>
      <c r="C1469" s="3"/>
      <c r="D1469" s="3"/>
      <c r="E1469" s="3"/>
      <c r="F1469" s="3"/>
    </row>
    <row r="1470" spans="1:6">
      <c r="A1470" s="3"/>
      <c r="B1470" s="3"/>
      <c r="C1470" s="3"/>
      <c r="D1470" s="3"/>
      <c r="E1470" s="3"/>
      <c r="F1470" s="3"/>
    </row>
    <row r="1471" spans="1:6">
      <c r="A1471" s="3"/>
      <c r="B1471" s="3"/>
      <c r="C1471" s="3"/>
      <c r="D1471" s="3"/>
      <c r="E1471" s="3"/>
      <c r="F1471" s="3"/>
    </row>
    <row r="1472" spans="1:6">
      <c r="A1472" s="3"/>
      <c r="B1472" s="3"/>
      <c r="C1472" s="3"/>
      <c r="D1472" s="3"/>
      <c r="E1472" s="3"/>
      <c r="F1472" s="3"/>
    </row>
    <row r="1473" spans="1:6">
      <c r="A1473" s="3"/>
      <c r="B1473" s="3"/>
      <c r="C1473" s="3"/>
      <c r="D1473" s="3"/>
      <c r="E1473" s="3"/>
      <c r="F1473" s="3"/>
    </row>
    <row r="1474" spans="1:6">
      <c r="A1474" s="3"/>
      <c r="B1474" s="3"/>
      <c r="C1474" s="3"/>
      <c r="D1474" s="3"/>
      <c r="E1474" s="3"/>
      <c r="F1474" s="3"/>
    </row>
    <row r="1475" spans="1:6">
      <c r="A1475" s="3"/>
      <c r="B1475" s="3"/>
      <c r="C1475" s="3"/>
      <c r="D1475" s="3"/>
      <c r="E1475" s="3"/>
      <c r="F1475" s="3"/>
    </row>
    <row r="1476" spans="1:6">
      <c r="A1476" s="3"/>
      <c r="B1476" s="3"/>
      <c r="C1476" s="3"/>
      <c r="D1476" s="3"/>
      <c r="E1476" s="3"/>
      <c r="F1476" s="3"/>
    </row>
    <row r="1477" spans="1:6">
      <c r="A1477" s="3"/>
      <c r="B1477" s="3"/>
      <c r="C1477" s="3"/>
      <c r="D1477" s="3"/>
      <c r="E1477" s="3"/>
      <c r="F1477" s="3"/>
    </row>
    <row r="1478" spans="1:6">
      <c r="A1478" s="3"/>
      <c r="B1478" s="3"/>
      <c r="C1478" s="3"/>
      <c r="D1478" s="3"/>
      <c r="E1478" s="3"/>
      <c r="F1478" s="3"/>
    </row>
    <row r="1479" spans="1:6">
      <c r="A1479" s="3"/>
      <c r="B1479" s="3"/>
      <c r="C1479" s="3"/>
      <c r="D1479" s="3"/>
      <c r="E1479" s="3"/>
      <c r="F1479" s="3"/>
    </row>
    <row r="1480" spans="1:6">
      <c r="A1480" s="3"/>
      <c r="B1480" s="3"/>
      <c r="C1480" s="3"/>
      <c r="D1480" s="3"/>
      <c r="E1480" s="3"/>
      <c r="F1480" s="3"/>
    </row>
    <row r="1481" spans="1:6">
      <c r="A1481" s="3"/>
      <c r="B1481" s="3"/>
      <c r="C1481" s="3"/>
      <c r="D1481" s="3"/>
      <c r="E1481" s="3"/>
      <c r="F1481" s="3"/>
    </row>
    <row r="1482" spans="1:6">
      <c r="A1482" s="3"/>
      <c r="B1482" s="3"/>
      <c r="C1482" s="3"/>
      <c r="D1482" s="3"/>
      <c r="E1482" s="3"/>
      <c r="F1482" s="3"/>
    </row>
    <row r="1483" spans="1:6">
      <c r="A1483" s="3"/>
      <c r="B1483" s="3"/>
      <c r="C1483" s="3"/>
      <c r="D1483" s="3"/>
      <c r="E1483" s="3"/>
      <c r="F1483" s="3"/>
    </row>
    <row r="1484" spans="1:6">
      <c r="A1484" s="3"/>
      <c r="B1484" s="3"/>
      <c r="C1484" s="3"/>
      <c r="D1484" s="3"/>
      <c r="E1484" s="3"/>
      <c r="F1484" s="3"/>
    </row>
    <row r="1485" spans="1:6">
      <c r="A1485" s="3"/>
      <c r="B1485" s="3"/>
      <c r="C1485" s="3"/>
      <c r="D1485" s="3"/>
      <c r="E1485" s="3"/>
      <c r="F1485" s="3"/>
    </row>
    <row r="1486" spans="1:6">
      <c r="A1486" s="3"/>
      <c r="B1486" s="3"/>
      <c r="C1486" s="3"/>
      <c r="D1486" s="3"/>
      <c r="E1486" s="3"/>
      <c r="F1486" s="3"/>
    </row>
    <row r="1487" spans="1:6">
      <c r="A1487" s="3"/>
      <c r="B1487" s="3"/>
      <c r="C1487" s="3"/>
      <c r="D1487" s="3"/>
      <c r="E1487" s="3"/>
      <c r="F1487" s="3"/>
    </row>
    <row r="1488" spans="1:6">
      <c r="A1488" s="3"/>
      <c r="B1488" s="3"/>
      <c r="C1488" s="3"/>
      <c r="D1488" s="3"/>
      <c r="E1488" s="3"/>
      <c r="F1488" s="3"/>
    </row>
    <row r="1489" spans="1:6">
      <c r="A1489" s="3"/>
      <c r="B1489" s="3"/>
      <c r="C1489" s="3"/>
      <c r="D1489" s="3"/>
      <c r="E1489" s="3"/>
      <c r="F1489" s="3"/>
    </row>
    <row r="1490" spans="1:6">
      <c r="A1490" s="3"/>
      <c r="B1490" s="3"/>
      <c r="C1490" s="3"/>
      <c r="D1490" s="3"/>
      <c r="E1490" s="3"/>
      <c r="F1490" s="3"/>
    </row>
    <row r="1491" spans="1:6">
      <c r="A1491" s="3"/>
      <c r="B1491" s="3"/>
      <c r="C1491" s="3"/>
      <c r="D1491" s="3"/>
      <c r="E1491" s="3"/>
      <c r="F1491" s="3"/>
    </row>
    <row r="1492" spans="1:6">
      <c r="A1492" s="3"/>
      <c r="B1492" s="3"/>
      <c r="C1492" s="3"/>
      <c r="D1492" s="3"/>
      <c r="E1492" s="3"/>
      <c r="F1492" s="3"/>
    </row>
    <row r="1493" spans="1:6">
      <c r="A1493" s="3"/>
      <c r="B1493" s="3"/>
      <c r="C1493" s="3"/>
      <c r="D1493" s="3"/>
      <c r="E1493" s="3"/>
      <c r="F1493" s="3"/>
    </row>
    <row r="1494" spans="1:6">
      <c r="A1494" s="3"/>
      <c r="B1494" s="3"/>
      <c r="C1494" s="3"/>
      <c r="D1494" s="3"/>
      <c r="E1494" s="3"/>
      <c r="F1494" s="3"/>
    </row>
    <row r="1495" spans="1:6">
      <c r="A1495" s="3"/>
      <c r="B1495" s="3"/>
      <c r="C1495" s="3"/>
      <c r="D1495" s="3"/>
      <c r="E1495" s="3"/>
      <c r="F1495" s="3"/>
    </row>
    <row r="1496" spans="1:6">
      <c r="A1496" s="3"/>
      <c r="B1496" s="3"/>
      <c r="C1496" s="3"/>
      <c r="D1496" s="3"/>
      <c r="E1496" s="3"/>
      <c r="F1496" s="3"/>
    </row>
    <row r="1497" spans="1:6">
      <c r="A1497" s="3"/>
      <c r="B1497" s="3"/>
      <c r="C1497" s="3"/>
      <c r="D1497" s="3"/>
      <c r="E1497" s="3"/>
      <c r="F1497" s="3"/>
    </row>
    <row r="1498" spans="1:6">
      <c r="A1498" s="3"/>
      <c r="B1498" s="3"/>
      <c r="C1498" s="3"/>
      <c r="D1498" s="3"/>
      <c r="E1498" s="3"/>
      <c r="F1498" s="3"/>
    </row>
    <row r="1499" spans="1:6">
      <c r="A1499" s="3"/>
      <c r="B1499" s="3"/>
      <c r="C1499" s="3"/>
      <c r="D1499" s="3"/>
      <c r="E1499" s="3"/>
      <c r="F1499" s="3"/>
    </row>
    <row r="1500" spans="1:6">
      <c r="A1500" s="3"/>
      <c r="B1500" s="3"/>
      <c r="C1500" s="3"/>
      <c r="D1500" s="3"/>
      <c r="E1500" s="3"/>
      <c r="F1500" s="3"/>
    </row>
    <row r="1501" spans="1:6">
      <c r="A1501" s="3"/>
      <c r="B1501" s="3"/>
      <c r="C1501" s="3"/>
      <c r="D1501" s="3"/>
      <c r="E1501" s="3"/>
      <c r="F1501" s="3"/>
    </row>
    <row r="1502" spans="1:6">
      <c r="A1502" s="3"/>
      <c r="B1502" s="3"/>
      <c r="C1502" s="3"/>
      <c r="D1502" s="3"/>
      <c r="E1502" s="3"/>
      <c r="F1502" s="3"/>
    </row>
    <row r="1503" spans="1:6">
      <c r="A1503" s="3"/>
      <c r="B1503" s="3"/>
      <c r="C1503" s="3"/>
      <c r="D1503" s="3"/>
      <c r="E1503" s="3"/>
      <c r="F1503" s="3"/>
    </row>
    <row r="1504" spans="1:6">
      <c r="A1504" s="3"/>
      <c r="B1504" s="3"/>
      <c r="C1504" s="3"/>
      <c r="D1504" s="3"/>
      <c r="E1504" s="3"/>
      <c r="F1504" s="3"/>
    </row>
    <row r="1505" spans="1:6">
      <c r="A1505" s="3"/>
      <c r="B1505" s="3"/>
      <c r="C1505" s="3"/>
      <c r="D1505" s="3"/>
      <c r="E1505" s="3"/>
      <c r="F1505" s="3"/>
    </row>
    <row r="1506" spans="1:6">
      <c r="A1506" s="3"/>
      <c r="B1506" s="3"/>
      <c r="C1506" s="3"/>
      <c r="D1506" s="3"/>
      <c r="E1506" s="3"/>
      <c r="F1506" s="3"/>
    </row>
    <row r="1507" spans="1:6">
      <c r="A1507" s="3"/>
      <c r="B1507" s="3"/>
      <c r="C1507" s="3"/>
      <c r="D1507" s="3"/>
      <c r="E1507" s="3"/>
      <c r="F1507" s="3"/>
    </row>
    <row r="1508" spans="1:6">
      <c r="A1508" s="3"/>
      <c r="B1508" s="3"/>
      <c r="C1508" s="3"/>
      <c r="D1508" s="3"/>
      <c r="E1508" s="3"/>
      <c r="F1508" s="3"/>
    </row>
    <row r="1509" spans="1:6">
      <c r="A1509" s="3"/>
      <c r="B1509" s="3"/>
      <c r="C1509" s="3"/>
      <c r="D1509" s="3"/>
      <c r="E1509" s="3"/>
      <c r="F1509" s="3"/>
    </row>
    <row r="1510" spans="1:6">
      <c r="A1510" s="3"/>
      <c r="B1510" s="3"/>
      <c r="C1510" s="3"/>
      <c r="D1510" s="3"/>
      <c r="E1510" s="3"/>
      <c r="F1510" s="3"/>
    </row>
    <row r="1511" spans="1:6">
      <c r="A1511" s="3"/>
      <c r="B1511" s="3"/>
      <c r="C1511" s="3"/>
      <c r="D1511" s="3"/>
      <c r="E1511" s="3"/>
      <c r="F1511" s="3"/>
    </row>
    <row r="1512" spans="1:6">
      <c r="A1512" s="3"/>
      <c r="B1512" s="3"/>
      <c r="C1512" s="3"/>
      <c r="D1512" s="3"/>
      <c r="E1512" s="3"/>
      <c r="F1512" s="3"/>
    </row>
    <row r="1513" spans="1:6">
      <c r="A1513" s="3"/>
      <c r="B1513" s="3"/>
      <c r="C1513" s="3"/>
      <c r="D1513" s="3"/>
      <c r="E1513" s="3"/>
      <c r="F1513" s="3"/>
    </row>
    <row r="1514" spans="1:6">
      <c r="A1514" s="3"/>
      <c r="B1514" s="3"/>
      <c r="C1514" s="3"/>
      <c r="D1514" s="3"/>
      <c r="E1514" s="3"/>
      <c r="F1514" s="3"/>
    </row>
    <row r="1515" spans="1:6">
      <c r="A1515" s="3"/>
      <c r="B1515" s="3"/>
      <c r="C1515" s="3"/>
      <c r="D1515" s="3"/>
      <c r="E1515" s="3"/>
      <c r="F1515" s="3"/>
    </row>
    <row r="1516" spans="1:6">
      <c r="A1516" s="3"/>
      <c r="B1516" s="3"/>
      <c r="C1516" s="3"/>
      <c r="D1516" s="3"/>
      <c r="E1516" s="3"/>
      <c r="F1516" s="3"/>
    </row>
    <row r="1517" spans="1:6">
      <c r="A1517" s="3"/>
      <c r="B1517" s="3"/>
      <c r="C1517" s="3"/>
      <c r="D1517" s="3"/>
      <c r="E1517" s="3"/>
      <c r="F1517" s="3"/>
    </row>
    <row r="1518" spans="1:6">
      <c r="A1518" s="3"/>
      <c r="B1518" s="3"/>
      <c r="C1518" s="3"/>
      <c r="D1518" s="3"/>
      <c r="E1518" s="3"/>
      <c r="F1518" s="3"/>
    </row>
    <row r="1519" spans="1:6">
      <c r="A1519" s="3"/>
      <c r="B1519" s="3"/>
      <c r="C1519" s="3"/>
      <c r="D1519" s="3"/>
      <c r="E1519" s="3"/>
      <c r="F1519" s="3"/>
    </row>
    <row r="1520" spans="1:6">
      <c r="A1520" s="3"/>
      <c r="B1520" s="3"/>
      <c r="C1520" s="3"/>
      <c r="D1520" s="3"/>
      <c r="E1520" s="3"/>
      <c r="F1520" s="3"/>
    </row>
    <row r="1521" spans="1:6">
      <c r="A1521" s="3"/>
      <c r="B1521" s="3"/>
      <c r="C1521" s="3"/>
      <c r="D1521" s="3"/>
      <c r="E1521" s="3"/>
      <c r="F1521" s="3"/>
    </row>
    <row r="1522" spans="1:6">
      <c r="A1522" s="3"/>
      <c r="B1522" s="3"/>
      <c r="C1522" s="3"/>
      <c r="D1522" s="3"/>
      <c r="E1522" s="3"/>
      <c r="F1522" s="3"/>
    </row>
    <row r="1523" spans="1:6">
      <c r="A1523" s="3"/>
      <c r="B1523" s="3"/>
      <c r="C1523" s="3"/>
      <c r="D1523" s="3"/>
      <c r="E1523" s="3"/>
      <c r="F1523" s="3"/>
    </row>
    <row r="1524" spans="1:6">
      <c r="A1524" s="3"/>
      <c r="B1524" s="3"/>
      <c r="C1524" s="3"/>
      <c r="D1524" s="3"/>
      <c r="E1524" s="3"/>
      <c r="F1524" s="3"/>
    </row>
    <row r="1525" spans="1:6">
      <c r="A1525" s="3"/>
      <c r="B1525" s="3"/>
      <c r="C1525" s="3"/>
      <c r="D1525" s="3"/>
      <c r="E1525" s="3"/>
      <c r="F1525" s="3"/>
    </row>
    <row r="1526" spans="1:6">
      <c r="A1526" s="3"/>
      <c r="B1526" s="3"/>
      <c r="C1526" s="3"/>
      <c r="D1526" s="3"/>
      <c r="E1526" s="3"/>
      <c r="F1526" s="3"/>
    </row>
    <row r="1527" spans="1:6">
      <c r="A1527" s="3"/>
      <c r="B1527" s="3"/>
      <c r="C1527" s="3"/>
      <c r="D1527" s="3"/>
      <c r="E1527" s="3"/>
      <c r="F1527" s="3"/>
    </row>
    <row r="1528" spans="1:6">
      <c r="A1528" s="3"/>
      <c r="B1528" s="3"/>
      <c r="C1528" s="3"/>
      <c r="D1528" s="3"/>
      <c r="E1528" s="3"/>
      <c r="F1528" s="3"/>
    </row>
    <row r="1529" spans="1:6">
      <c r="A1529" s="3"/>
      <c r="B1529" s="3"/>
      <c r="C1529" s="3"/>
      <c r="D1529" s="3"/>
      <c r="E1529" s="3"/>
      <c r="F1529" s="3"/>
    </row>
    <row r="1530" spans="1:6">
      <c r="A1530" s="3"/>
      <c r="B1530" s="3"/>
      <c r="C1530" s="3"/>
      <c r="D1530" s="3"/>
      <c r="E1530" s="3"/>
      <c r="F1530" s="3"/>
    </row>
    <row r="1531" spans="1:6">
      <c r="A1531" s="3"/>
      <c r="B1531" s="3"/>
      <c r="C1531" s="3"/>
      <c r="D1531" s="3"/>
      <c r="E1531" s="3"/>
      <c r="F1531" s="3"/>
    </row>
    <row r="1532" spans="1:6">
      <c r="A1532" s="3"/>
      <c r="B1532" s="3"/>
      <c r="C1532" s="3"/>
      <c r="D1532" s="3"/>
      <c r="E1532" s="3"/>
      <c r="F1532" s="3"/>
    </row>
    <row r="1533" spans="1:6">
      <c r="A1533" s="3"/>
      <c r="B1533" s="3"/>
      <c r="C1533" s="3"/>
      <c r="D1533" s="3"/>
      <c r="E1533" s="3"/>
      <c r="F1533" s="3"/>
    </row>
    <row r="1534" spans="1:6">
      <c r="A1534" s="3"/>
      <c r="B1534" s="3"/>
      <c r="C1534" s="3"/>
      <c r="D1534" s="3"/>
      <c r="E1534" s="3"/>
      <c r="F1534" s="3"/>
    </row>
    <row r="1535" spans="1:6">
      <c r="A1535" s="3"/>
      <c r="B1535" s="3"/>
      <c r="C1535" s="3"/>
      <c r="D1535" s="3"/>
      <c r="E1535" s="3"/>
      <c r="F1535" s="3"/>
    </row>
    <row r="1536" spans="1:6">
      <c r="A1536" s="3"/>
      <c r="B1536" s="3"/>
      <c r="C1536" s="3"/>
      <c r="D1536" s="3"/>
      <c r="E1536" s="3"/>
      <c r="F1536" s="3"/>
    </row>
    <row r="1537" spans="1:6">
      <c r="A1537" s="3"/>
      <c r="B1537" s="3"/>
      <c r="C1537" s="3"/>
      <c r="D1537" s="3"/>
      <c r="E1537" s="3"/>
      <c r="F1537" s="3"/>
    </row>
    <row r="1538" spans="1:6">
      <c r="A1538" s="3"/>
      <c r="B1538" s="3"/>
      <c r="C1538" s="3"/>
      <c r="D1538" s="3"/>
      <c r="E1538" s="3"/>
      <c r="F1538" s="3"/>
    </row>
    <row r="1539" spans="1:6">
      <c r="A1539" s="3"/>
      <c r="B1539" s="3"/>
      <c r="C1539" s="3"/>
      <c r="D1539" s="3"/>
      <c r="E1539" s="3"/>
      <c r="F1539" s="3"/>
    </row>
    <row r="1540" spans="1:6">
      <c r="A1540" s="3"/>
      <c r="B1540" s="3"/>
      <c r="C1540" s="3"/>
      <c r="D1540" s="3"/>
      <c r="E1540" s="3"/>
      <c r="F1540" s="3"/>
    </row>
    <row r="1541" spans="1:6">
      <c r="A1541" s="3"/>
      <c r="B1541" s="3"/>
      <c r="C1541" s="3"/>
      <c r="D1541" s="3"/>
      <c r="E1541" s="3"/>
      <c r="F1541" s="3"/>
    </row>
    <row r="1542" spans="1:6">
      <c r="A1542" s="3"/>
      <c r="B1542" s="3"/>
      <c r="C1542" s="3"/>
      <c r="D1542" s="3"/>
      <c r="E1542" s="3"/>
      <c r="F1542" s="3"/>
    </row>
    <row r="1543" spans="1:6">
      <c r="A1543" s="3"/>
      <c r="B1543" s="3"/>
      <c r="C1543" s="3"/>
      <c r="D1543" s="3"/>
      <c r="E1543" s="3"/>
      <c r="F1543" s="3"/>
    </row>
    <row r="1544" spans="1:6">
      <c r="A1544" s="3"/>
      <c r="B1544" s="3"/>
      <c r="C1544" s="3"/>
      <c r="D1544" s="3"/>
      <c r="E1544" s="3"/>
      <c r="F1544" s="3"/>
    </row>
    <row r="1545" spans="1:6">
      <c r="A1545" s="3"/>
      <c r="B1545" s="3"/>
      <c r="C1545" s="3"/>
      <c r="D1545" s="3"/>
      <c r="E1545" s="3"/>
      <c r="F1545" s="3"/>
    </row>
    <row r="1546" spans="1:6">
      <c r="A1546" s="3"/>
      <c r="B1546" s="3"/>
      <c r="C1546" s="3"/>
      <c r="D1546" s="3"/>
      <c r="E1546" s="3"/>
      <c r="F1546" s="3"/>
    </row>
    <row r="1547" spans="1:6">
      <c r="A1547" s="3"/>
      <c r="B1547" s="3"/>
      <c r="C1547" s="3"/>
      <c r="D1547" s="3"/>
      <c r="E1547" s="3"/>
      <c r="F1547" s="3"/>
    </row>
    <row r="1548" spans="1:6">
      <c r="A1548" s="3"/>
      <c r="B1548" s="3"/>
      <c r="C1548" s="3"/>
      <c r="D1548" s="3"/>
      <c r="E1548" s="3"/>
      <c r="F1548" s="3"/>
    </row>
    <row r="1549" spans="1:6">
      <c r="A1549" s="3"/>
      <c r="B1549" s="3"/>
      <c r="C1549" s="3"/>
      <c r="D1549" s="3"/>
      <c r="E1549" s="3"/>
      <c r="F1549" s="3"/>
    </row>
    <row r="1550" spans="1:6">
      <c r="A1550" s="3"/>
      <c r="B1550" s="3"/>
      <c r="C1550" s="3"/>
      <c r="D1550" s="3"/>
      <c r="E1550" s="3"/>
      <c r="F1550" s="3"/>
    </row>
    <row r="1551" spans="1:6">
      <c r="A1551" s="3"/>
      <c r="B1551" s="3"/>
      <c r="C1551" s="3"/>
      <c r="D1551" s="3"/>
      <c r="E1551" s="3"/>
      <c r="F1551" s="3"/>
    </row>
    <row r="1552" spans="1:6">
      <c r="A1552" s="3"/>
      <c r="B1552" s="3"/>
      <c r="C1552" s="3"/>
      <c r="D1552" s="3"/>
      <c r="E1552" s="3"/>
      <c r="F1552" s="3"/>
    </row>
    <row r="1553" spans="1:6">
      <c r="A1553" s="3"/>
      <c r="B1553" s="3"/>
      <c r="C1553" s="3"/>
      <c r="D1553" s="3"/>
      <c r="E1553" s="3"/>
      <c r="F1553" s="3"/>
    </row>
    <row r="1554" spans="1:6">
      <c r="A1554" s="3"/>
      <c r="B1554" s="3"/>
      <c r="C1554" s="3"/>
      <c r="D1554" s="3"/>
      <c r="E1554" s="3"/>
      <c r="F1554" s="3"/>
    </row>
    <row r="1555" spans="1:6">
      <c r="A1555" s="3"/>
      <c r="B1555" s="3"/>
      <c r="C1555" s="3"/>
      <c r="D1555" s="3"/>
      <c r="E1555" s="3"/>
      <c r="F1555" s="3"/>
    </row>
    <row r="1556" spans="1:6">
      <c r="A1556" s="3"/>
      <c r="B1556" s="3"/>
      <c r="C1556" s="3"/>
      <c r="D1556" s="3"/>
      <c r="E1556" s="3"/>
      <c r="F1556" s="3"/>
    </row>
    <row r="1557" spans="1:6">
      <c r="A1557" s="3"/>
      <c r="B1557" s="3"/>
      <c r="C1557" s="3"/>
      <c r="D1557" s="3"/>
      <c r="E1557" s="3"/>
      <c r="F1557" s="3"/>
    </row>
    <row r="1558" spans="1:6">
      <c r="A1558" s="3"/>
      <c r="B1558" s="3"/>
      <c r="C1558" s="3"/>
      <c r="D1558" s="3"/>
      <c r="E1558" s="3"/>
      <c r="F1558" s="3"/>
    </row>
    <row r="1559" spans="1:6">
      <c r="A1559" s="3"/>
      <c r="B1559" s="3"/>
      <c r="C1559" s="3"/>
      <c r="D1559" s="3"/>
      <c r="E1559" s="3"/>
      <c r="F1559" s="3"/>
    </row>
    <row r="1560" spans="1:6">
      <c r="A1560" s="3"/>
      <c r="B1560" s="3"/>
      <c r="C1560" s="3"/>
      <c r="D1560" s="3"/>
      <c r="E1560" s="3"/>
      <c r="F1560" s="3"/>
    </row>
    <row r="1561" spans="1:6">
      <c r="A1561" s="3"/>
      <c r="B1561" s="3"/>
      <c r="C1561" s="3"/>
      <c r="D1561" s="3"/>
      <c r="E1561" s="3"/>
      <c r="F1561" s="3"/>
    </row>
    <row r="1562" spans="1:6">
      <c r="A1562" s="3"/>
      <c r="B1562" s="3"/>
      <c r="C1562" s="3"/>
      <c r="D1562" s="3"/>
      <c r="E1562" s="3"/>
      <c r="F1562" s="3"/>
    </row>
    <row r="1563" spans="1:6">
      <c r="A1563" s="3"/>
      <c r="B1563" s="3"/>
      <c r="C1563" s="3"/>
      <c r="D1563" s="3"/>
      <c r="E1563" s="3"/>
      <c r="F1563" s="3"/>
    </row>
    <row r="1564" spans="1:6">
      <c r="A1564" s="3"/>
      <c r="B1564" s="3"/>
      <c r="C1564" s="3"/>
      <c r="D1564" s="3"/>
      <c r="E1564" s="3"/>
      <c r="F1564" s="3"/>
    </row>
    <row r="1565" spans="1:6">
      <c r="A1565" s="3"/>
      <c r="B1565" s="3"/>
      <c r="C1565" s="3"/>
      <c r="D1565" s="3"/>
      <c r="E1565" s="3"/>
      <c r="F1565" s="3"/>
    </row>
    <row r="1566" spans="1:6">
      <c r="A1566" s="3"/>
      <c r="B1566" s="3"/>
      <c r="C1566" s="3"/>
      <c r="D1566" s="3"/>
      <c r="E1566" s="3"/>
      <c r="F1566" s="3"/>
    </row>
    <row r="1567" spans="1:6">
      <c r="A1567" s="3"/>
      <c r="B1567" s="3"/>
      <c r="C1567" s="3"/>
      <c r="D1567" s="3"/>
      <c r="E1567" s="3"/>
      <c r="F1567" s="3"/>
    </row>
    <row r="1568" spans="1:6">
      <c r="A1568" s="3"/>
      <c r="B1568" s="3"/>
      <c r="C1568" s="3"/>
      <c r="D1568" s="3"/>
      <c r="E1568" s="3"/>
      <c r="F1568" s="3"/>
    </row>
    <row r="1569" spans="1:6">
      <c r="A1569" s="3"/>
      <c r="B1569" s="3"/>
      <c r="C1569" s="3"/>
      <c r="D1569" s="3"/>
      <c r="E1569" s="3"/>
      <c r="F1569" s="3"/>
    </row>
    <row r="1570" spans="1:6">
      <c r="A1570" s="3"/>
      <c r="B1570" s="3"/>
      <c r="C1570" s="3"/>
      <c r="D1570" s="3"/>
      <c r="E1570" s="3"/>
      <c r="F1570" s="3"/>
    </row>
    <row r="1571" spans="1:6">
      <c r="A1571" s="3"/>
      <c r="B1571" s="3"/>
      <c r="C1571" s="3"/>
      <c r="D1571" s="3"/>
      <c r="E1571" s="3"/>
      <c r="F1571" s="3"/>
    </row>
    <row r="1572" spans="1:6">
      <c r="A1572" s="3"/>
      <c r="B1572" s="3"/>
      <c r="C1572" s="3"/>
      <c r="D1572" s="3"/>
      <c r="E1572" s="3"/>
      <c r="F1572" s="3"/>
    </row>
    <row r="1573" spans="1:6">
      <c r="A1573" s="3"/>
      <c r="B1573" s="3"/>
      <c r="C1573" s="3"/>
      <c r="D1573" s="3"/>
      <c r="E1573" s="3"/>
      <c r="F1573" s="3"/>
    </row>
    <row r="1574" spans="1:6">
      <c r="A1574" s="3"/>
      <c r="B1574" s="3"/>
      <c r="C1574" s="3"/>
      <c r="D1574" s="3"/>
      <c r="E1574" s="3"/>
      <c r="F1574" s="3"/>
    </row>
    <row r="1575" spans="1:6">
      <c r="A1575" s="3"/>
      <c r="B1575" s="3"/>
      <c r="C1575" s="3"/>
      <c r="D1575" s="3"/>
      <c r="E1575" s="3"/>
      <c r="F1575" s="3"/>
    </row>
    <row r="1576" spans="1:6">
      <c r="A1576" s="3"/>
      <c r="B1576" s="3"/>
      <c r="C1576" s="3"/>
      <c r="D1576" s="3"/>
      <c r="E1576" s="3"/>
      <c r="F1576" s="3"/>
    </row>
    <row r="1577" spans="1:6">
      <c r="A1577" s="3"/>
      <c r="B1577" s="3"/>
      <c r="C1577" s="3"/>
      <c r="D1577" s="3"/>
      <c r="E1577" s="3"/>
      <c r="F1577" s="3"/>
    </row>
    <row r="1578" spans="1:6">
      <c r="A1578" s="3"/>
      <c r="B1578" s="3"/>
      <c r="C1578" s="3"/>
      <c r="D1578" s="3"/>
      <c r="E1578" s="3"/>
      <c r="F1578" s="3"/>
    </row>
    <row r="1579" spans="1:6">
      <c r="A1579" s="3"/>
      <c r="B1579" s="3"/>
      <c r="C1579" s="3"/>
      <c r="D1579" s="3"/>
      <c r="E1579" s="3"/>
      <c r="F1579" s="3"/>
    </row>
    <row r="1580" spans="1:6">
      <c r="A1580" s="3"/>
      <c r="B1580" s="3"/>
      <c r="C1580" s="3"/>
      <c r="D1580" s="3"/>
      <c r="E1580" s="3"/>
      <c r="F1580" s="3"/>
    </row>
    <row r="1581" spans="1:6">
      <c r="A1581" s="3"/>
      <c r="B1581" s="3"/>
      <c r="C1581" s="3"/>
      <c r="D1581" s="3"/>
      <c r="E1581" s="3"/>
      <c r="F1581" s="3"/>
    </row>
    <row r="1582" spans="1:6">
      <c r="A1582" s="3"/>
      <c r="B1582" s="3"/>
      <c r="C1582" s="3"/>
      <c r="D1582" s="3"/>
      <c r="E1582" s="3"/>
      <c r="F1582" s="3"/>
    </row>
    <row r="1583" spans="1:6">
      <c r="A1583" s="3"/>
      <c r="B1583" s="3"/>
      <c r="C1583" s="3"/>
      <c r="D1583" s="3"/>
      <c r="E1583" s="3"/>
      <c r="F1583" s="3"/>
    </row>
    <row r="1584" spans="1:6">
      <c r="A1584" s="3"/>
      <c r="B1584" s="3"/>
      <c r="C1584" s="3"/>
      <c r="D1584" s="3"/>
      <c r="E1584" s="3"/>
      <c r="F1584" s="3"/>
    </row>
    <row r="1585" spans="1:6">
      <c r="A1585" s="3"/>
      <c r="B1585" s="3"/>
      <c r="C1585" s="3"/>
      <c r="D1585" s="3"/>
      <c r="E1585" s="3"/>
      <c r="F1585" s="3"/>
    </row>
    <row r="1586" spans="1:6">
      <c r="A1586" s="3"/>
      <c r="B1586" s="3"/>
      <c r="C1586" s="3"/>
      <c r="D1586" s="3"/>
      <c r="E1586" s="3"/>
      <c r="F1586" s="3"/>
    </row>
    <row r="1587" spans="1:6">
      <c r="A1587" s="3"/>
      <c r="B1587" s="3"/>
      <c r="C1587" s="3"/>
      <c r="D1587" s="3"/>
      <c r="E1587" s="3"/>
      <c r="F1587" s="3"/>
    </row>
    <row r="1588" spans="1:6">
      <c r="A1588" s="3"/>
      <c r="B1588" s="3"/>
      <c r="C1588" s="3"/>
      <c r="D1588" s="3"/>
      <c r="E1588" s="3"/>
      <c r="F1588" s="3"/>
    </row>
    <row r="1589" spans="1:6">
      <c r="A1589" s="3"/>
      <c r="B1589" s="3"/>
      <c r="C1589" s="3"/>
      <c r="D1589" s="3"/>
      <c r="E1589" s="3"/>
      <c r="F1589" s="3"/>
    </row>
    <row r="1590" spans="1:6">
      <c r="A1590" s="3"/>
      <c r="B1590" s="3"/>
      <c r="C1590" s="3"/>
      <c r="D1590" s="3"/>
      <c r="E1590" s="3"/>
      <c r="F1590" s="3"/>
    </row>
    <row r="1591" spans="1:6">
      <c r="A1591" s="3"/>
      <c r="B1591" s="3"/>
      <c r="C1591" s="3"/>
      <c r="D1591" s="3"/>
      <c r="E1591" s="3"/>
      <c r="F1591" s="3"/>
    </row>
    <row r="1592" spans="1:6">
      <c r="A1592" s="3"/>
      <c r="B1592" s="3"/>
      <c r="C1592" s="3"/>
      <c r="D1592" s="3"/>
      <c r="E1592" s="3"/>
      <c r="F1592" s="3"/>
    </row>
    <row r="1593" spans="1:6">
      <c r="A1593" s="3"/>
      <c r="B1593" s="3"/>
      <c r="C1593" s="3"/>
      <c r="D1593" s="3"/>
      <c r="E1593" s="3"/>
      <c r="F1593" s="3"/>
    </row>
    <row r="1594" spans="1:6">
      <c r="A1594" s="3"/>
      <c r="B1594" s="3"/>
      <c r="C1594" s="3"/>
      <c r="D1594" s="3"/>
      <c r="E1594" s="3"/>
      <c r="F1594" s="3"/>
    </row>
    <row r="1595" spans="1:6">
      <c r="A1595" s="3"/>
      <c r="B1595" s="3"/>
      <c r="C1595" s="3"/>
      <c r="D1595" s="3"/>
      <c r="E1595" s="3"/>
      <c r="F1595" s="3"/>
    </row>
    <row r="1596" spans="1:6">
      <c r="A1596" s="3"/>
      <c r="B1596" s="3"/>
      <c r="C1596" s="3"/>
      <c r="D1596" s="3"/>
      <c r="E1596" s="3"/>
      <c r="F1596" s="3"/>
    </row>
    <row r="1597" spans="1:6">
      <c r="A1597" s="3"/>
      <c r="B1597" s="3"/>
      <c r="C1597" s="3"/>
      <c r="D1597" s="3"/>
      <c r="E1597" s="3"/>
      <c r="F1597" s="3"/>
    </row>
    <row r="1598" spans="1:6">
      <c r="A1598" s="3"/>
      <c r="B1598" s="3"/>
      <c r="C1598" s="3"/>
      <c r="D1598" s="3"/>
      <c r="E1598" s="3"/>
      <c r="F1598" s="3"/>
    </row>
    <row r="1599" spans="1:6">
      <c r="A1599" s="3"/>
      <c r="B1599" s="3"/>
      <c r="C1599" s="3"/>
      <c r="D1599" s="3"/>
      <c r="E1599" s="3"/>
      <c r="F1599" s="3"/>
    </row>
    <row r="1600" spans="1:6">
      <c r="A1600" s="3"/>
      <c r="B1600" s="3"/>
      <c r="C1600" s="3"/>
      <c r="D1600" s="3"/>
      <c r="E1600" s="3"/>
      <c r="F1600" s="3"/>
    </row>
    <row r="1601" spans="1:6">
      <c r="A1601" s="3"/>
      <c r="B1601" s="3"/>
      <c r="C1601" s="3"/>
      <c r="D1601" s="3"/>
      <c r="E1601" s="3"/>
      <c r="F1601" s="3"/>
    </row>
    <row r="1602" spans="1:6">
      <c r="A1602" s="3"/>
      <c r="B1602" s="3"/>
      <c r="C1602" s="3"/>
      <c r="D1602" s="3"/>
      <c r="E1602" s="3"/>
      <c r="F1602" s="3"/>
    </row>
    <row r="1603" spans="1:6">
      <c r="A1603" s="3"/>
      <c r="B1603" s="3"/>
      <c r="C1603" s="3"/>
      <c r="D1603" s="3"/>
      <c r="E1603" s="3"/>
      <c r="F1603" s="3"/>
    </row>
    <row r="1604" spans="1:6">
      <c r="A1604" s="3"/>
      <c r="B1604" s="3"/>
      <c r="C1604" s="3"/>
      <c r="D1604" s="3"/>
      <c r="E1604" s="3"/>
      <c r="F1604" s="3"/>
    </row>
    <row r="1605" spans="1:6">
      <c r="A1605" s="3"/>
      <c r="B1605" s="3"/>
      <c r="C1605" s="3"/>
      <c r="D1605" s="3"/>
      <c r="E1605" s="3"/>
      <c r="F1605" s="3"/>
    </row>
    <row r="1606" spans="1:6">
      <c r="A1606" s="3"/>
      <c r="B1606" s="3"/>
      <c r="C1606" s="3"/>
      <c r="D1606" s="3"/>
      <c r="E1606" s="3"/>
      <c r="F1606" s="3"/>
    </row>
    <row r="1607" spans="1:6">
      <c r="A1607" s="3"/>
      <c r="B1607" s="3"/>
      <c r="C1607" s="3"/>
      <c r="D1607" s="3"/>
      <c r="E1607" s="3"/>
      <c r="F1607" s="3"/>
    </row>
    <row r="1608" spans="1:6">
      <c r="A1608" s="3"/>
      <c r="B1608" s="3"/>
      <c r="C1608" s="3"/>
      <c r="D1608" s="3"/>
      <c r="E1608" s="3"/>
      <c r="F1608" s="3"/>
    </row>
    <row r="1609" spans="1:6">
      <c r="A1609" s="3"/>
      <c r="B1609" s="3"/>
      <c r="C1609" s="3"/>
      <c r="D1609" s="3"/>
      <c r="E1609" s="3"/>
      <c r="F1609" s="3"/>
    </row>
    <row r="1610" spans="1:6">
      <c r="A1610" s="3"/>
      <c r="B1610" s="3"/>
      <c r="C1610" s="3"/>
      <c r="D1610" s="3"/>
      <c r="E1610" s="3"/>
      <c r="F1610" s="3"/>
    </row>
    <row r="1611" spans="1:6">
      <c r="A1611" s="3"/>
      <c r="B1611" s="3"/>
      <c r="C1611" s="3"/>
      <c r="D1611" s="3"/>
      <c r="E1611" s="3"/>
      <c r="F1611" s="3"/>
    </row>
    <row r="1612" spans="1:6">
      <c r="A1612" s="3"/>
      <c r="B1612" s="3"/>
      <c r="C1612" s="3"/>
      <c r="D1612" s="3"/>
      <c r="E1612" s="3"/>
      <c r="F1612" s="3"/>
    </row>
    <row r="1613" spans="1:6">
      <c r="A1613" s="3"/>
      <c r="B1613" s="3"/>
      <c r="C1613" s="3"/>
      <c r="D1613" s="3"/>
      <c r="E1613" s="3"/>
      <c r="F1613" s="3"/>
    </row>
    <row r="1614" spans="1:6">
      <c r="A1614" s="3"/>
      <c r="B1614" s="3"/>
      <c r="C1614" s="3"/>
      <c r="D1614" s="3"/>
      <c r="E1614" s="3"/>
      <c r="F1614" s="3"/>
    </row>
    <row r="1615" spans="1:6">
      <c r="A1615" s="3"/>
      <c r="B1615" s="3"/>
      <c r="C1615" s="3"/>
      <c r="D1615" s="3"/>
      <c r="E1615" s="3"/>
      <c r="F1615" s="3"/>
    </row>
    <row r="1616" spans="1:6">
      <c r="A1616" s="3"/>
      <c r="B1616" s="3"/>
      <c r="C1616" s="3"/>
      <c r="D1616" s="3"/>
      <c r="E1616" s="3"/>
      <c r="F1616" s="3"/>
    </row>
    <row r="1617" spans="1:6">
      <c r="A1617" s="3"/>
      <c r="B1617" s="3"/>
      <c r="C1617" s="3"/>
      <c r="D1617" s="3"/>
      <c r="E1617" s="3"/>
      <c r="F1617" s="3"/>
    </row>
    <row r="1618" spans="1:6">
      <c r="A1618" s="3"/>
      <c r="B1618" s="3"/>
      <c r="C1618" s="3"/>
      <c r="D1618" s="3"/>
      <c r="E1618" s="3"/>
      <c r="F1618" s="3"/>
    </row>
    <row r="1619" spans="1:6">
      <c r="A1619" s="3"/>
      <c r="B1619" s="3"/>
      <c r="C1619" s="3"/>
      <c r="D1619" s="3"/>
      <c r="E1619" s="3"/>
      <c r="F1619" s="3"/>
    </row>
    <row r="1620" spans="1:6">
      <c r="A1620" s="3"/>
      <c r="B1620" s="3"/>
      <c r="C1620" s="3"/>
      <c r="D1620" s="3"/>
      <c r="E1620" s="3"/>
      <c r="F1620" s="3"/>
    </row>
    <row r="1621" spans="1:6">
      <c r="A1621" s="3"/>
      <c r="B1621" s="3"/>
      <c r="C1621" s="3"/>
      <c r="D1621" s="3"/>
      <c r="E1621" s="3"/>
      <c r="F1621" s="3"/>
    </row>
    <row r="1622" spans="1:6">
      <c r="A1622" s="3"/>
      <c r="B1622" s="3"/>
      <c r="C1622" s="3"/>
      <c r="D1622" s="3"/>
      <c r="E1622" s="3"/>
      <c r="F1622" s="3"/>
    </row>
    <row r="1623" spans="1:6">
      <c r="A1623" s="3"/>
      <c r="B1623" s="3"/>
      <c r="C1623" s="3"/>
      <c r="D1623" s="3"/>
      <c r="E1623" s="3"/>
      <c r="F1623" s="3"/>
    </row>
    <row r="1624" spans="1:6">
      <c r="A1624" s="3"/>
      <c r="B1624" s="3"/>
      <c r="C1624" s="3"/>
      <c r="D1624" s="3"/>
      <c r="E1624" s="3"/>
      <c r="F1624" s="3"/>
    </row>
    <row r="1625" spans="1:6">
      <c r="A1625" s="3"/>
      <c r="B1625" s="3"/>
      <c r="C1625" s="3"/>
      <c r="D1625" s="3"/>
      <c r="E1625" s="3"/>
      <c r="F1625" s="3"/>
    </row>
    <row r="1626" spans="1:6">
      <c r="A1626" s="3"/>
      <c r="B1626" s="3"/>
      <c r="C1626" s="3"/>
      <c r="D1626" s="3"/>
      <c r="E1626" s="3"/>
      <c r="F1626" s="3"/>
    </row>
    <row r="1627" spans="1:6">
      <c r="A1627" s="3"/>
      <c r="B1627" s="3"/>
      <c r="C1627" s="3"/>
      <c r="D1627" s="3"/>
      <c r="E1627" s="3"/>
      <c r="F1627" s="3"/>
    </row>
    <row r="1628" spans="1:6">
      <c r="A1628" s="3"/>
      <c r="B1628" s="3"/>
      <c r="C1628" s="3"/>
      <c r="D1628" s="3"/>
      <c r="E1628" s="3"/>
      <c r="F1628" s="3"/>
    </row>
    <row r="1629" spans="1:6">
      <c r="A1629" s="3"/>
      <c r="B1629" s="3"/>
      <c r="C1629" s="3"/>
      <c r="D1629" s="3"/>
      <c r="E1629" s="3"/>
      <c r="F1629" s="3"/>
    </row>
    <row r="1630" spans="1:6">
      <c r="A1630" s="3"/>
      <c r="B1630" s="3"/>
      <c r="C1630" s="3"/>
      <c r="D1630" s="3"/>
      <c r="E1630" s="3"/>
      <c r="F1630" s="3"/>
    </row>
    <row r="1631" spans="1:6">
      <c r="A1631" s="3"/>
      <c r="B1631" s="3"/>
      <c r="C1631" s="3"/>
      <c r="D1631" s="3"/>
      <c r="E1631" s="3"/>
      <c r="F1631" s="3"/>
    </row>
    <row r="1632" spans="1:6">
      <c r="A1632" s="3"/>
      <c r="B1632" s="3"/>
      <c r="C1632" s="3"/>
      <c r="D1632" s="3"/>
      <c r="E1632" s="3"/>
      <c r="F1632" s="3"/>
    </row>
    <row r="1633" spans="1:6">
      <c r="A1633" s="3"/>
      <c r="B1633" s="3"/>
      <c r="C1633" s="3"/>
      <c r="D1633" s="3"/>
      <c r="E1633" s="3"/>
      <c r="F1633" s="3"/>
    </row>
    <row r="1634" spans="1:6">
      <c r="A1634" s="3"/>
      <c r="B1634" s="3"/>
      <c r="C1634" s="3"/>
      <c r="D1634" s="3"/>
      <c r="E1634" s="3"/>
      <c r="F1634" s="3"/>
    </row>
    <row r="1635" spans="1:6">
      <c r="A1635" s="3"/>
      <c r="B1635" s="3"/>
      <c r="C1635" s="3"/>
      <c r="D1635" s="3"/>
      <c r="E1635" s="3"/>
      <c r="F1635" s="3"/>
    </row>
    <row r="1636" spans="1:6">
      <c r="A1636" s="3"/>
      <c r="B1636" s="3"/>
      <c r="C1636" s="3"/>
      <c r="D1636" s="3"/>
      <c r="E1636" s="3"/>
      <c r="F1636" s="3"/>
    </row>
    <row r="1637" spans="1:6">
      <c r="A1637" s="3"/>
      <c r="B1637" s="3"/>
      <c r="C1637" s="3"/>
      <c r="D1637" s="3"/>
      <c r="E1637" s="3"/>
      <c r="F1637" s="3"/>
    </row>
    <row r="1638" spans="1:6">
      <c r="A1638" s="3"/>
      <c r="B1638" s="3"/>
      <c r="C1638" s="3"/>
      <c r="D1638" s="3"/>
      <c r="E1638" s="3"/>
      <c r="F1638" s="3"/>
    </row>
    <row r="1639" spans="1:6">
      <c r="A1639" s="3"/>
      <c r="B1639" s="3"/>
      <c r="C1639" s="3"/>
      <c r="D1639" s="3"/>
      <c r="E1639" s="3"/>
      <c r="F1639" s="3"/>
    </row>
    <row r="1640" spans="1:6">
      <c r="A1640" s="3"/>
      <c r="B1640" s="3"/>
      <c r="C1640" s="3"/>
      <c r="D1640" s="3"/>
      <c r="E1640" s="3"/>
      <c r="F1640" s="3"/>
    </row>
    <row r="1641" spans="1:6">
      <c r="A1641" s="3"/>
      <c r="B1641" s="3"/>
      <c r="C1641" s="3"/>
      <c r="D1641" s="3"/>
      <c r="E1641" s="3"/>
      <c r="F1641" s="3"/>
    </row>
    <row r="1642" spans="1:6">
      <c r="A1642" s="3"/>
      <c r="B1642" s="3"/>
      <c r="C1642" s="3"/>
      <c r="D1642" s="3"/>
      <c r="E1642" s="3"/>
      <c r="F1642" s="3"/>
    </row>
    <row r="1643" spans="1:6">
      <c r="A1643" s="3"/>
      <c r="B1643" s="3"/>
      <c r="C1643" s="3"/>
      <c r="D1643" s="3"/>
      <c r="E1643" s="3"/>
      <c r="F1643" s="3"/>
    </row>
    <row r="1644" spans="1:6">
      <c r="A1644" s="3"/>
      <c r="B1644" s="3"/>
      <c r="C1644" s="3"/>
      <c r="D1644" s="3"/>
      <c r="E1644" s="3"/>
      <c r="F1644" s="3"/>
    </row>
    <row r="1645" spans="1:6">
      <c r="A1645" s="3"/>
      <c r="B1645" s="3"/>
      <c r="C1645" s="3"/>
      <c r="D1645" s="3"/>
      <c r="E1645" s="3"/>
      <c r="F1645" s="3"/>
    </row>
    <row r="1646" spans="1:6">
      <c r="A1646" s="3"/>
      <c r="B1646" s="3"/>
      <c r="C1646" s="3"/>
      <c r="D1646" s="3"/>
      <c r="E1646" s="3"/>
      <c r="F1646" s="3"/>
    </row>
    <row r="1647" spans="1:6">
      <c r="A1647" s="3"/>
      <c r="B1647" s="3"/>
      <c r="C1647" s="3"/>
      <c r="D1647" s="3"/>
      <c r="E1647" s="3"/>
      <c r="F1647" s="3"/>
    </row>
    <row r="1648" spans="1:6">
      <c r="A1648" s="3"/>
      <c r="B1648" s="3"/>
      <c r="C1648" s="3"/>
      <c r="D1648" s="3"/>
      <c r="E1648" s="3"/>
      <c r="F1648" s="3"/>
    </row>
    <row r="1649" spans="1:6">
      <c r="A1649" s="3"/>
      <c r="B1649" s="3"/>
      <c r="C1649" s="3"/>
      <c r="D1649" s="3"/>
      <c r="E1649" s="3"/>
      <c r="F1649" s="3"/>
    </row>
    <row r="1650" spans="1:6">
      <c r="A1650" s="3"/>
      <c r="B1650" s="3"/>
      <c r="C1650" s="3"/>
      <c r="D1650" s="3"/>
      <c r="E1650" s="3"/>
      <c r="F1650" s="3"/>
    </row>
    <row r="1651" spans="1:6">
      <c r="A1651" s="3"/>
      <c r="B1651" s="3"/>
      <c r="C1651" s="3"/>
      <c r="D1651" s="3"/>
      <c r="E1651" s="3"/>
      <c r="F1651" s="3"/>
    </row>
    <row r="1652" spans="1:6">
      <c r="A1652" s="3"/>
      <c r="B1652" s="3"/>
      <c r="C1652" s="3"/>
      <c r="D1652" s="3"/>
      <c r="E1652" s="3"/>
      <c r="F1652" s="3"/>
    </row>
    <row r="1653" spans="1:6">
      <c r="A1653" s="3"/>
      <c r="B1653" s="3"/>
      <c r="C1653" s="3"/>
      <c r="D1653" s="3"/>
      <c r="E1653" s="3"/>
      <c r="F1653" s="3"/>
    </row>
    <row r="1654" spans="1:6">
      <c r="A1654" s="3"/>
      <c r="B1654" s="3"/>
      <c r="C1654" s="3"/>
      <c r="D1654" s="3"/>
      <c r="E1654" s="3"/>
      <c r="F1654" s="3"/>
    </row>
    <row r="1655" spans="1:6">
      <c r="A1655" s="3"/>
      <c r="B1655" s="3"/>
      <c r="C1655" s="3"/>
      <c r="D1655" s="3"/>
      <c r="E1655" s="3"/>
      <c r="F1655" s="3"/>
    </row>
    <row r="1656" spans="1:6">
      <c r="A1656" s="3"/>
      <c r="B1656" s="3"/>
      <c r="C1656" s="3"/>
      <c r="D1656" s="3"/>
      <c r="E1656" s="3"/>
      <c r="F1656" s="3"/>
    </row>
    <row r="1657" spans="1:6">
      <c r="A1657" s="3"/>
      <c r="B1657" s="3"/>
      <c r="C1657" s="3"/>
      <c r="D1657" s="3"/>
      <c r="E1657" s="3"/>
      <c r="F1657" s="3"/>
    </row>
    <row r="1658" spans="1:6">
      <c r="A1658" s="3"/>
      <c r="B1658" s="3"/>
      <c r="C1658" s="3"/>
      <c r="D1658" s="3"/>
      <c r="E1658" s="3"/>
      <c r="F1658" s="3"/>
    </row>
    <row r="1659" spans="1:6">
      <c r="A1659" s="3"/>
      <c r="B1659" s="3"/>
      <c r="C1659" s="3"/>
      <c r="D1659" s="3"/>
      <c r="E1659" s="3"/>
      <c r="F1659" s="3"/>
    </row>
    <row r="1660" spans="1:6">
      <c r="A1660" s="3"/>
      <c r="B1660" s="3"/>
      <c r="C1660" s="3"/>
      <c r="D1660" s="3"/>
      <c r="E1660" s="3"/>
      <c r="F1660" s="3"/>
    </row>
    <row r="1661" spans="1:6">
      <c r="A1661" s="3"/>
      <c r="B1661" s="3"/>
      <c r="C1661" s="3"/>
      <c r="D1661" s="3"/>
      <c r="E1661" s="3"/>
      <c r="F1661" s="3"/>
    </row>
    <row r="1662" spans="1:6">
      <c r="A1662" s="3"/>
      <c r="B1662" s="3"/>
      <c r="C1662" s="3"/>
      <c r="D1662" s="3"/>
      <c r="E1662" s="3"/>
      <c r="F1662" s="3"/>
    </row>
    <row r="1663" spans="1:6">
      <c r="A1663" s="3"/>
      <c r="B1663" s="3"/>
      <c r="C1663" s="3"/>
      <c r="D1663" s="3"/>
      <c r="E1663" s="3"/>
      <c r="F1663" s="3"/>
    </row>
    <row r="1664" spans="1:6">
      <c r="A1664" s="3"/>
      <c r="B1664" s="3"/>
      <c r="C1664" s="3"/>
      <c r="D1664" s="3"/>
      <c r="E1664" s="3"/>
      <c r="F1664" s="3"/>
    </row>
    <row r="1665" spans="1:6">
      <c r="A1665" s="3"/>
      <c r="B1665" s="3"/>
      <c r="C1665" s="3"/>
      <c r="D1665" s="3"/>
      <c r="E1665" s="3"/>
      <c r="F1665" s="3"/>
    </row>
    <row r="1666" spans="1:6">
      <c r="A1666" s="3"/>
      <c r="B1666" s="3"/>
      <c r="C1666" s="3"/>
      <c r="D1666" s="3"/>
      <c r="E1666" s="3"/>
      <c r="F1666" s="3"/>
    </row>
    <row r="1667" spans="1:6">
      <c r="A1667" s="3"/>
      <c r="B1667" s="3"/>
      <c r="C1667" s="3"/>
      <c r="D1667" s="3"/>
      <c r="E1667" s="3"/>
      <c r="F1667" s="3"/>
    </row>
    <row r="1668" spans="1:6">
      <c r="A1668" s="3"/>
      <c r="B1668" s="3"/>
      <c r="C1668" s="3"/>
      <c r="D1668" s="3"/>
      <c r="E1668" s="3"/>
      <c r="F1668" s="3"/>
    </row>
    <row r="1669" spans="1:6">
      <c r="A1669" s="3"/>
      <c r="B1669" s="3"/>
      <c r="C1669" s="3"/>
      <c r="D1669" s="3"/>
      <c r="E1669" s="3"/>
      <c r="F1669" s="3"/>
    </row>
    <row r="1670" spans="1:6">
      <c r="A1670" s="3"/>
      <c r="B1670" s="3"/>
      <c r="C1670" s="3"/>
      <c r="D1670" s="3"/>
      <c r="E1670" s="3"/>
      <c r="F1670" s="3"/>
    </row>
    <row r="1671" spans="1:6">
      <c r="A1671" s="3"/>
      <c r="B1671" s="3"/>
      <c r="C1671" s="3"/>
      <c r="D1671" s="3"/>
      <c r="E1671" s="3"/>
      <c r="F1671" s="3"/>
    </row>
    <row r="1672" spans="1:6">
      <c r="A1672" s="3"/>
      <c r="B1672" s="3"/>
      <c r="C1672" s="3"/>
      <c r="D1672" s="3"/>
      <c r="E1672" s="3"/>
      <c r="F1672" s="3"/>
    </row>
    <row r="1673" spans="1:6">
      <c r="A1673" s="3"/>
      <c r="B1673" s="3"/>
      <c r="C1673" s="3"/>
      <c r="D1673" s="3"/>
      <c r="E1673" s="3"/>
      <c r="F1673" s="3"/>
    </row>
    <row r="1674" spans="1:6">
      <c r="A1674" s="3"/>
      <c r="B1674" s="3"/>
      <c r="C1674" s="3"/>
      <c r="D1674" s="3"/>
      <c r="E1674" s="3"/>
      <c r="F1674" s="3"/>
    </row>
    <row r="1675" spans="1:6">
      <c r="A1675" s="3"/>
      <c r="B1675" s="3"/>
      <c r="C1675" s="3"/>
      <c r="D1675" s="3"/>
      <c r="E1675" s="3"/>
      <c r="F1675" s="3"/>
    </row>
    <row r="1676" spans="1:6">
      <c r="A1676" s="3"/>
      <c r="B1676" s="3"/>
      <c r="C1676" s="3"/>
      <c r="D1676" s="3"/>
      <c r="E1676" s="3"/>
      <c r="F1676" s="3"/>
    </row>
    <row r="1677" spans="1:6">
      <c r="A1677" s="3"/>
      <c r="B1677" s="3"/>
      <c r="C1677" s="3"/>
      <c r="D1677" s="3"/>
      <c r="E1677" s="3"/>
      <c r="F1677" s="3"/>
    </row>
    <row r="1678" spans="1:6">
      <c r="A1678" s="3"/>
      <c r="B1678" s="3"/>
      <c r="C1678" s="3"/>
      <c r="D1678" s="3"/>
      <c r="E1678" s="3"/>
      <c r="F1678" s="3"/>
    </row>
    <row r="1679" spans="1:6">
      <c r="A1679" s="3"/>
      <c r="B1679" s="3"/>
      <c r="C1679" s="3"/>
      <c r="D1679" s="3"/>
      <c r="E1679" s="3"/>
      <c r="F1679" s="3"/>
    </row>
    <row r="1680" spans="1:6">
      <c r="A1680" s="3"/>
      <c r="B1680" s="3"/>
      <c r="C1680" s="3"/>
      <c r="D1680" s="3"/>
      <c r="E1680" s="3"/>
      <c r="F1680" s="3"/>
    </row>
    <row r="1681" spans="1:6">
      <c r="A1681" s="3"/>
      <c r="B1681" s="3"/>
      <c r="C1681" s="3"/>
      <c r="D1681" s="3"/>
      <c r="E1681" s="3"/>
      <c r="F1681" s="3"/>
    </row>
    <row r="1682" spans="1:6">
      <c r="A1682" s="3"/>
      <c r="B1682" s="3"/>
      <c r="C1682" s="3"/>
      <c r="D1682" s="3"/>
      <c r="E1682" s="3"/>
      <c r="F1682" s="3"/>
    </row>
    <row r="1683" spans="1:6">
      <c r="A1683" s="3"/>
      <c r="B1683" s="3"/>
      <c r="C1683" s="3"/>
      <c r="D1683" s="3"/>
      <c r="E1683" s="3"/>
      <c r="F1683" s="3"/>
    </row>
    <row r="1684" spans="1:6">
      <c r="A1684" s="3"/>
      <c r="B1684" s="3"/>
      <c r="C1684" s="3"/>
      <c r="D1684" s="3"/>
      <c r="E1684" s="3"/>
      <c r="F1684" s="3"/>
    </row>
    <row r="1685" spans="1:6">
      <c r="A1685" s="3"/>
      <c r="B1685" s="3"/>
      <c r="C1685" s="3"/>
      <c r="D1685" s="3"/>
      <c r="E1685" s="3"/>
      <c r="F1685" s="3"/>
    </row>
    <row r="1686" spans="1:6">
      <c r="A1686" s="3"/>
      <c r="B1686" s="3"/>
      <c r="C1686" s="3"/>
      <c r="D1686" s="3"/>
      <c r="E1686" s="3"/>
      <c r="F1686" s="3"/>
    </row>
    <row r="1687" spans="1:6">
      <c r="A1687" s="3"/>
      <c r="B1687" s="3"/>
      <c r="C1687" s="3"/>
      <c r="D1687" s="3"/>
      <c r="E1687" s="3"/>
      <c r="F1687" s="3"/>
    </row>
    <row r="1688" spans="1:6">
      <c r="A1688" s="3"/>
      <c r="B1688" s="3"/>
      <c r="C1688" s="3"/>
      <c r="D1688" s="3"/>
      <c r="E1688" s="3"/>
      <c r="F1688" s="3"/>
    </row>
    <row r="1689" spans="1:6">
      <c r="A1689" s="3"/>
      <c r="B1689" s="3"/>
      <c r="C1689" s="3"/>
      <c r="D1689" s="3"/>
      <c r="E1689" s="3"/>
      <c r="F1689" s="3"/>
    </row>
    <row r="1690" spans="1:6">
      <c r="A1690" s="3"/>
      <c r="B1690" s="3"/>
      <c r="C1690" s="3"/>
      <c r="D1690" s="3"/>
      <c r="E1690" s="3"/>
      <c r="F1690" s="3"/>
    </row>
    <row r="1691" spans="1:6">
      <c r="A1691" s="3"/>
      <c r="B1691" s="3"/>
      <c r="C1691" s="3"/>
      <c r="D1691" s="3"/>
      <c r="E1691" s="3"/>
      <c r="F1691" s="3"/>
    </row>
    <row r="1692" spans="1:6">
      <c r="A1692" s="3"/>
      <c r="B1692" s="3"/>
      <c r="C1692" s="3"/>
      <c r="D1692" s="3"/>
      <c r="E1692" s="3"/>
      <c r="F1692" s="3"/>
    </row>
    <row r="1693" spans="1:6">
      <c r="A1693" s="3"/>
      <c r="B1693" s="3"/>
      <c r="C1693" s="3"/>
      <c r="D1693" s="3"/>
      <c r="E1693" s="3"/>
      <c r="F1693" s="3"/>
    </row>
    <row r="1694" spans="1:6">
      <c r="A1694" s="3"/>
      <c r="B1694" s="3"/>
      <c r="C1694" s="3"/>
      <c r="D1694" s="3"/>
      <c r="E1694" s="3"/>
      <c r="F1694" s="3"/>
    </row>
    <row r="1695" spans="1:6">
      <c r="A1695" s="3"/>
      <c r="B1695" s="3"/>
      <c r="C1695" s="3"/>
      <c r="D1695" s="3"/>
      <c r="E1695" s="3"/>
      <c r="F1695" s="3"/>
    </row>
    <row r="1696" spans="1:6">
      <c r="A1696" s="3"/>
      <c r="B1696" s="3"/>
      <c r="C1696" s="3"/>
      <c r="D1696" s="3"/>
      <c r="E1696" s="3"/>
      <c r="F1696" s="3"/>
    </row>
    <row r="1697" spans="1:6">
      <c r="A1697" s="3"/>
      <c r="B1697" s="3"/>
      <c r="C1697" s="3"/>
      <c r="D1697" s="3"/>
      <c r="E1697" s="3"/>
      <c r="F1697" s="3"/>
    </row>
    <row r="1698" spans="1:6">
      <c r="A1698" s="3"/>
      <c r="B1698" s="3"/>
      <c r="C1698" s="3"/>
      <c r="D1698" s="3"/>
      <c r="E1698" s="3"/>
      <c r="F1698" s="3"/>
    </row>
    <row r="1699" spans="1:6">
      <c r="A1699" s="3"/>
      <c r="B1699" s="3"/>
      <c r="C1699" s="3"/>
      <c r="D1699" s="3"/>
      <c r="E1699" s="3"/>
      <c r="F1699" s="3"/>
    </row>
    <row r="1700" spans="1:6">
      <c r="A1700" s="3"/>
      <c r="B1700" s="3"/>
      <c r="C1700" s="3"/>
      <c r="D1700" s="3"/>
      <c r="E1700" s="3"/>
      <c r="F1700" s="3"/>
    </row>
    <row r="1701" spans="1:6">
      <c r="A1701" s="3"/>
      <c r="B1701" s="3"/>
      <c r="C1701" s="3"/>
      <c r="D1701" s="3"/>
      <c r="E1701" s="3"/>
      <c r="F1701" s="3"/>
    </row>
    <row r="1702" spans="1:6">
      <c r="A1702" s="3"/>
      <c r="B1702" s="3"/>
      <c r="C1702" s="3"/>
      <c r="D1702" s="3"/>
      <c r="E1702" s="3"/>
      <c r="F1702" s="3"/>
    </row>
    <row r="1703" spans="1:6">
      <c r="A1703" s="3"/>
      <c r="B1703" s="3"/>
      <c r="C1703" s="3"/>
      <c r="D1703" s="3"/>
      <c r="E1703" s="3"/>
      <c r="F1703" s="3"/>
    </row>
    <row r="1704" spans="1:6">
      <c r="A1704" s="3"/>
      <c r="B1704" s="3"/>
      <c r="C1704" s="3"/>
      <c r="D1704" s="3"/>
      <c r="E1704" s="3"/>
      <c r="F1704" s="3"/>
    </row>
    <row r="1705" spans="1:6">
      <c r="A1705" s="3"/>
      <c r="B1705" s="3"/>
      <c r="C1705" s="3"/>
      <c r="D1705" s="3"/>
      <c r="E1705" s="3"/>
      <c r="F1705" s="3"/>
    </row>
    <row r="1706" spans="1:6">
      <c r="A1706" s="3"/>
      <c r="B1706" s="3"/>
      <c r="C1706" s="3"/>
      <c r="D1706" s="3"/>
      <c r="E1706" s="3"/>
      <c r="F1706" s="3"/>
    </row>
    <row r="1707" spans="1:6">
      <c r="A1707" s="3"/>
      <c r="B1707" s="3"/>
      <c r="C1707" s="3"/>
      <c r="D1707" s="3"/>
      <c r="E1707" s="3"/>
      <c r="F1707" s="3"/>
    </row>
    <row r="1708" spans="1:6">
      <c r="A1708" s="3"/>
      <c r="B1708" s="3"/>
      <c r="C1708" s="3"/>
      <c r="D1708" s="3"/>
      <c r="E1708" s="3"/>
      <c r="F1708" s="3"/>
    </row>
    <row r="1709" spans="1:6">
      <c r="A1709" s="3"/>
      <c r="B1709" s="3"/>
      <c r="C1709" s="3"/>
      <c r="D1709" s="3"/>
      <c r="E1709" s="3"/>
      <c r="F1709" s="3"/>
    </row>
    <row r="1710" spans="1:6">
      <c r="A1710" s="3"/>
      <c r="B1710" s="3"/>
      <c r="C1710" s="3"/>
      <c r="D1710" s="3"/>
      <c r="E1710" s="3"/>
      <c r="F1710" s="3"/>
    </row>
    <row r="1711" spans="1:6">
      <c r="A1711" s="3"/>
      <c r="B1711" s="3"/>
      <c r="C1711" s="3"/>
      <c r="D1711" s="3"/>
      <c r="E1711" s="3"/>
      <c r="F1711" s="3"/>
    </row>
    <row r="1712" spans="1:6">
      <c r="A1712" s="3"/>
      <c r="B1712" s="3"/>
      <c r="C1712" s="3"/>
      <c r="D1712" s="3"/>
      <c r="E1712" s="3"/>
      <c r="F1712" s="3"/>
    </row>
    <row r="1713" spans="1:6">
      <c r="A1713" s="3"/>
      <c r="B1713" s="3"/>
      <c r="C1713" s="3"/>
      <c r="D1713" s="3"/>
      <c r="E1713" s="3"/>
      <c r="F1713" s="3"/>
    </row>
    <row r="1714" spans="1:6">
      <c r="A1714" s="3"/>
      <c r="B1714" s="3"/>
      <c r="C1714" s="3"/>
      <c r="D1714" s="3"/>
      <c r="E1714" s="3"/>
      <c r="F1714" s="3"/>
    </row>
    <row r="1715" spans="1:6">
      <c r="A1715" s="3"/>
      <c r="B1715" s="3"/>
      <c r="C1715" s="3"/>
      <c r="D1715" s="3"/>
      <c r="E1715" s="3"/>
      <c r="F1715" s="3"/>
    </row>
    <row r="1716" spans="1:6">
      <c r="A1716" s="3"/>
      <c r="B1716" s="3"/>
      <c r="C1716" s="3"/>
      <c r="D1716" s="3"/>
      <c r="E1716" s="3"/>
      <c r="F1716" s="3"/>
    </row>
    <row r="1717" spans="1:6">
      <c r="A1717" s="3"/>
      <c r="B1717" s="3"/>
      <c r="C1717" s="3"/>
      <c r="D1717" s="3"/>
      <c r="E1717" s="3"/>
      <c r="F1717" s="3"/>
    </row>
    <row r="1718" spans="1:6">
      <c r="A1718" s="3"/>
      <c r="B1718" s="3"/>
      <c r="C1718" s="3"/>
      <c r="D1718" s="3"/>
      <c r="E1718" s="3"/>
      <c r="F1718" s="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42"/>
  <sheetViews>
    <sheetView workbookViewId="0">
      <selection activeCell="B1" sqref="B1"/>
    </sheetView>
  </sheetViews>
  <sheetFormatPr defaultColWidth="10.875" defaultRowHeight="15.6"/>
  <cols>
    <col min="1" max="1" width="26.125" style="9" bestFit="1" customWidth="1"/>
    <col min="2" max="4" width="10.875" style="9"/>
    <col min="5" max="5" width="78.875" style="9" customWidth="1"/>
    <col min="6" max="6" width="20" style="9" customWidth="1"/>
    <col min="7" max="8" width="15" style="10" customWidth="1"/>
    <col min="9" max="16384" width="10.875" style="9"/>
  </cols>
  <sheetData>
    <row r="1" spans="1:8" ht="20.100000000000001" thickBot="1">
      <c r="A1" s="17" t="s">
        <v>65</v>
      </c>
    </row>
    <row r="2" spans="1:8" ht="15.95" thickTop="1"/>
    <row r="3" spans="1:8" s="16" customFormat="1" ht="15" thickBot="1">
      <c r="A3" s="27" t="s">
        <v>66</v>
      </c>
      <c r="B3" s="27" t="s">
        <v>67</v>
      </c>
      <c r="C3" s="27" t="s">
        <v>68</v>
      </c>
      <c r="D3" s="27" t="s">
        <v>69</v>
      </c>
      <c r="E3" s="27" t="s">
        <v>70</v>
      </c>
      <c r="F3" s="27" t="s">
        <v>10</v>
      </c>
      <c r="G3" s="27" t="s">
        <v>71</v>
      </c>
      <c r="H3" s="27" t="s">
        <v>72</v>
      </c>
    </row>
    <row r="4" spans="1:8">
      <c r="A4" s="3" t="s">
        <v>73</v>
      </c>
      <c r="B4" s="3" t="s">
        <v>74</v>
      </c>
      <c r="C4" s="3" t="s">
        <v>74</v>
      </c>
      <c r="D4" s="3" t="s">
        <v>74</v>
      </c>
      <c r="E4" s="9" t="str">
        <f>TRIM(A4&amp;IF(B4="",""," &gt; "&amp;B4&amp;IF(C4="",""," &gt; "&amp;C4&amp;IF(D4="",""," &gt; "&amp;D4))))</f>
        <v>Agriculture, fisheries and forestry</v>
      </c>
      <c r="F4" s="25">
        <f>COUNTIF(Classifications!$N:$N,'All Subjects'!$E4)</f>
        <v>0</v>
      </c>
      <c r="G4" s="26">
        <f>SUMIF(Classifications!$N:$N,'All Subjects'!$E4,Classifications!$L:$L)</f>
        <v>0</v>
      </c>
      <c r="H4" s="26">
        <f>SUMIF(Classifications!$N:$N,'All Subjects'!$E4,Classifications!$M:$M)</f>
        <v>0</v>
      </c>
    </row>
    <row r="5" spans="1:8">
      <c r="A5" s="3" t="s">
        <v>73</v>
      </c>
      <c r="B5" s="3" t="s">
        <v>75</v>
      </c>
      <c r="C5" s="3" t="s">
        <v>74</v>
      </c>
      <c r="D5" s="3" t="s">
        <v>74</v>
      </c>
      <c r="E5" s="9" t="str">
        <f t="shared" ref="E5:E68" si="0">TRIM(A5&amp;IF(B5="",""," &gt; "&amp;B5&amp;IF(C5="",""," &gt; "&amp;C5&amp;IF(D5="",""," &gt; "&amp;D5))))</f>
        <v>Agriculture, fisheries and forestry &gt; Agriculture</v>
      </c>
      <c r="F5" s="25">
        <f>COUNTIF(Classifications!$N:$N,'All Subjects'!$E5)</f>
        <v>0</v>
      </c>
      <c r="G5" s="26">
        <f>SUMIF(Classifications!$N:$N,'All Subjects'!$E5,Classifications!$L:$L)</f>
        <v>0</v>
      </c>
      <c r="H5" s="26">
        <f>SUMIF(Classifications!$N:$N,'All Subjects'!$E5,Classifications!$M:$M)</f>
        <v>0</v>
      </c>
    </row>
    <row r="6" spans="1:8">
      <c r="A6" s="3" t="s">
        <v>73</v>
      </c>
      <c r="B6" s="3" t="s">
        <v>75</v>
      </c>
      <c r="C6" s="3" t="s">
        <v>76</v>
      </c>
      <c r="D6" s="3" t="s">
        <v>74</v>
      </c>
      <c r="E6" s="9" t="str">
        <f t="shared" si="0"/>
        <v>Agriculture, fisheries and forestry &gt; Agriculture &gt; Agricultural shows</v>
      </c>
      <c r="F6" s="25">
        <f>COUNTIF(Classifications!$N:$N,'All Subjects'!$E6)</f>
        <v>0</v>
      </c>
      <c r="G6" s="26">
        <f>SUMIF(Classifications!$N:$N,'All Subjects'!$E6,Classifications!$L:$L)</f>
        <v>0</v>
      </c>
      <c r="H6" s="26">
        <f>SUMIF(Classifications!$N:$N,'All Subjects'!$E6,Classifications!$M:$M)</f>
        <v>0</v>
      </c>
    </row>
    <row r="7" spans="1:8">
      <c r="A7" s="3" t="s">
        <v>73</v>
      </c>
      <c r="B7" s="3" t="s">
        <v>75</v>
      </c>
      <c r="C7" s="3" t="s">
        <v>77</v>
      </c>
      <c r="D7" s="3" t="s">
        <v>74</v>
      </c>
      <c r="E7" s="9" t="str">
        <f t="shared" si="0"/>
        <v>Agriculture, fisheries and forestry &gt; Agriculture &gt; Farm viability</v>
      </c>
      <c r="F7" s="25">
        <f>COUNTIF(Classifications!$N:$N,'All Subjects'!$E7)</f>
        <v>0</v>
      </c>
      <c r="G7" s="26">
        <f>SUMIF(Classifications!$N:$N,'All Subjects'!$E7,Classifications!$L:$L)</f>
        <v>0</v>
      </c>
      <c r="H7" s="26">
        <f>SUMIF(Classifications!$N:$N,'All Subjects'!$E7,Classifications!$M:$M)</f>
        <v>0</v>
      </c>
    </row>
    <row r="8" spans="1:8">
      <c r="A8" s="3" t="s">
        <v>73</v>
      </c>
      <c r="B8" s="3" t="s">
        <v>75</v>
      </c>
      <c r="C8" s="3" t="s">
        <v>77</v>
      </c>
      <c r="D8" s="3" t="s">
        <v>78</v>
      </c>
      <c r="E8" s="9" t="str">
        <f t="shared" si="0"/>
        <v>Agriculture, fisheries and forestry &gt; Agriculture &gt; Farm viability &gt; Agricultural advocacy</v>
      </c>
      <c r="F8" s="25">
        <f>COUNTIF(Classifications!$N:$N,'All Subjects'!$E8)</f>
        <v>0</v>
      </c>
      <c r="G8" s="26">
        <f>SUMIF(Classifications!$N:$N,'All Subjects'!$E8,Classifications!$L:$L)</f>
        <v>0</v>
      </c>
      <c r="H8" s="26">
        <f>SUMIF(Classifications!$N:$N,'All Subjects'!$E8,Classifications!$M:$M)</f>
        <v>0</v>
      </c>
    </row>
    <row r="9" spans="1:8">
      <c r="A9" s="3" t="s">
        <v>73</v>
      </c>
      <c r="B9" s="3" t="s">
        <v>75</v>
      </c>
      <c r="C9" s="3" t="s">
        <v>77</v>
      </c>
      <c r="D9" s="3" t="s">
        <v>79</v>
      </c>
      <c r="E9" s="9" t="str">
        <f t="shared" si="0"/>
        <v>Agriculture, fisheries and forestry &gt; Agriculture &gt; Farm viability &gt; Agricultural cooperatives</v>
      </c>
      <c r="F9" s="25">
        <f>COUNTIF(Classifications!$N:$N,'All Subjects'!$E9)</f>
        <v>0</v>
      </c>
      <c r="G9" s="26">
        <f>SUMIF(Classifications!$N:$N,'All Subjects'!$E9,Classifications!$L:$L)</f>
        <v>0</v>
      </c>
      <c r="H9" s="26">
        <f>SUMIF(Classifications!$N:$N,'All Subjects'!$E9,Classifications!$M:$M)</f>
        <v>0</v>
      </c>
    </row>
    <row r="10" spans="1:8">
      <c r="A10" s="3" t="s">
        <v>73</v>
      </c>
      <c r="B10" s="3" t="s">
        <v>75</v>
      </c>
      <c r="C10" s="3" t="s">
        <v>77</v>
      </c>
      <c r="D10" s="3" t="s">
        <v>80</v>
      </c>
      <c r="E10" s="9" t="str">
        <f t="shared" si="0"/>
        <v>Agriculture, fisheries and forestry &gt; Agriculture &gt; Farm viability &gt; Agricultural education</v>
      </c>
      <c r="F10" s="25">
        <f>COUNTIF(Classifications!$N:$N,'All Subjects'!$E10)</f>
        <v>0</v>
      </c>
      <c r="G10" s="26">
        <f>SUMIF(Classifications!$N:$N,'All Subjects'!$E10,Classifications!$L:$L)</f>
        <v>0</v>
      </c>
      <c r="H10" s="26">
        <f>SUMIF(Classifications!$N:$N,'All Subjects'!$E10,Classifications!$M:$M)</f>
        <v>0</v>
      </c>
    </row>
    <row r="11" spans="1:8">
      <c r="A11" s="3" t="s">
        <v>73</v>
      </c>
      <c r="B11" s="3" t="s">
        <v>75</v>
      </c>
      <c r="C11" s="3" t="s">
        <v>81</v>
      </c>
      <c r="D11" s="3" t="s">
        <v>74</v>
      </c>
      <c r="E11" s="9" t="str">
        <f t="shared" si="0"/>
        <v>Agriculture, fisheries and forestry &gt; Agriculture &gt; Horticulture and cropping</v>
      </c>
      <c r="F11" s="25">
        <f>COUNTIF(Classifications!$N:$N,'All Subjects'!$E11)</f>
        <v>0</v>
      </c>
      <c r="G11" s="26">
        <f>SUMIF(Classifications!$N:$N,'All Subjects'!$E11,Classifications!$L:$L)</f>
        <v>0</v>
      </c>
      <c r="H11" s="26">
        <f>SUMIF(Classifications!$N:$N,'All Subjects'!$E11,Classifications!$M:$M)</f>
        <v>0</v>
      </c>
    </row>
    <row r="12" spans="1:8">
      <c r="A12" s="3" t="s">
        <v>73</v>
      </c>
      <c r="B12" s="3" t="s">
        <v>75</v>
      </c>
      <c r="C12" s="3" t="s">
        <v>82</v>
      </c>
      <c r="D12" s="3" t="s">
        <v>74</v>
      </c>
      <c r="E12" s="9" t="str">
        <f t="shared" si="0"/>
        <v>Agriculture, fisheries and forestry &gt; Agriculture &gt; Irrigation and water management</v>
      </c>
      <c r="F12" s="25">
        <f>COUNTIF(Classifications!$N:$N,'All Subjects'!$E12)</f>
        <v>0</v>
      </c>
      <c r="G12" s="26">
        <f>SUMIF(Classifications!$N:$N,'All Subjects'!$E12,Classifications!$L:$L)</f>
        <v>0</v>
      </c>
      <c r="H12" s="26">
        <f>SUMIF(Classifications!$N:$N,'All Subjects'!$E12,Classifications!$M:$M)</f>
        <v>0</v>
      </c>
    </row>
    <row r="13" spans="1:8">
      <c r="A13" s="3" t="s">
        <v>73</v>
      </c>
      <c r="B13" s="3" t="s">
        <v>75</v>
      </c>
      <c r="C13" s="3" t="s">
        <v>83</v>
      </c>
      <c r="D13" s="3" t="s">
        <v>74</v>
      </c>
      <c r="E13" s="9" t="str">
        <f t="shared" si="0"/>
        <v>Agriculture, fisheries and forestry &gt; Agriculture &gt; Livestock</v>
      </c>
      <c r="F13" s="25">
        <f>COUNTIF(Classifications!$N:$N,'All Subjects'!$E13)</f>
        <v>0</v>
      </c>
      <c r="G13" s="26">
        <f>SUMIF(Classifications!$N:$N,'All Subjects'!$E13,Classifications!$L:$L)</f>
        <v>0</v>
      </c>
      <c r="H13" s="26">
        <f>SUMIF(Classifications!$N:$N,'All Subjects'!$E13,Classifications!$M:$M)</f>
        <v>0</v>
      </c>
    </row>
    <row r="14" spans="1:8">
      <c r="A14" s="3" t="s">
        <v>73</v>
      </c>
      <c r="B14" s="3" t="s">
        <v>84</v>
      </c>
      <c r="C14" s="3" t="s">
        <v>74</v>
      </c>
      <c r="D14" s="3" t="s">
        <v>74</v>
      </c>
      <c r="E14" s="9" t="str">
        <f t="shared" si="0"/>
        <v>Agriculture, fisheries and forestry &gt; Fishing and aquaculture</v>
      </c>
      <c r="F14" s="25">
        <f>COUNTIF(Classifications!$N:$N,'All Subjects'!$E14)</f>
        <v>0</v>
      </c>
      <c r="G14" s="26">
        <f>SUMIF(Classifications!$N:$N,'All Subjects'!$E14,Classifications!$L:$L)</f>
        <v>0</v>
      </c>
      <c r="H14" s="26">
        <f>SUMIF(Classifications!$N:$N,'All Subjects'!$E14,Classifications!$M:$M)</f>
        <v>0</v>
      </c>
    </row>
    <row r="15" spans="1:8">
      <c r="A15" s="3" t="s">
        <v>73</v>
      </c>
      <c r="B15" s="3" t="s">
        <v>84</v>
      </c>
      <c r="C15" s="3" t="s">
        <v>85</v>
      </c>
      <c r="D15" s="3" t="s">
        <v>74</v>
      </c>
      <c r="E15" s="9" t="str">
        <f t="shared" si="0"/>
        <v>Agriculture, fisheries and forestry &gt; Fishing and aquaculture &gt; Fish farms and hatcheries</v>
      </c>
      <c r="F15" s="25">
        <f>COUNTIF(Classifications!$N:$N,'All Subjects'!$E15)</f>
        <v>0</v>
      </c>
      <c r="G15" s="26">
        <f>SUMIF(Classifications!$N:$N,'All Subjects'!$E15,Classifications!$L:$L)</f>
        <v>0</v>
      </c>
      <c r="H15" s="26">
        <f>SUMIF(Classifications!$N:$N,'All Subjects'!$E15,Classifications!$M:$M)</f>
        <v>0</v>
      </c>
    </row>
    <row r="16" spans="1:8">
      <c r="A16" s="3" t="s">
        <v>73</v>
      </c>
      <c r="B16" s="3" t="s">
        <v>84</v>
      </c>
      <c r="C16" s="3" t="s">
        <v>86</v>
      </c>
      <c r="D16" s="3" t="s">
        <v>74</v>
      </c>
      <c r="E16" s="9" t="str">
        <f t="shared" si="0"/>
        <v>Agriculture, fisheries and forestry &gt; Fishing and aquaculture &gt; Sustainable fishing</v>
      </c>
      <c r="F16" s="25">
        <f>COUNTIF(Classifications!$N:$N,'All Subjects'!$E16)</f>
        <v>0</v>
      </c>
      <c r="G16" s="26">
        <f>SUMIF(Classifications!$N:$N,'All Subjects'!$E16,Classifications!$L:$L)</f>
        <v>0</v>
      </c>
      <c r="H16" s="26">
        <f>SUMIF(Classifications!$N:$N,'All Subjects'!$E16,Classifications!$M:$M)</f>
        <v>0</v>
      </c>
    </row>
    <row r="17" spans="1:8">
      <c r="A17" s="3" t="s">
        <v>73</v>
      </c>
      <c r="B17" s="3" t="s">
        <v>87</v>
      </c>
      <c r="C17" s="3" t="s">
        <v>74</v>
      </c>
      <c r="D17" s="3" t="s">
        <v>74</v>
      </c>
      <c r="E17" s="9" t="str">
        <f t="shared" si="0"/>
        <v>Agriculture, fisheries and forestry &gt; Food security</v>
      </c>
      <c r="F17" s="25">
        <f>COUNTIF(Classifications!$N:$N,'All Subjects'!$E17)</f>
        <v>0</v>
      </c>
      <c r="G17" s="26">
        <f>SUMIF(Classifications!$N:$N,'All Subjects'!$E17,Classifications!$L:$L)</f>
        <v>0</v>
      </c>
      <c r="H17" s="26">
        <f>SUMIF(Classifications!$N:$N,'All Subjects'!$E17,Classifications!$M:$M)</f>
        <v>0</v>
      </c>
    </row>
    <row r="18" spans="1:8">
      <c r="A18" s="3" t="s">
        <v>73</v>
      </c>
      <c r="B18" s="3" t="s">
        <v>87</v>
      </c>
      <c r="C18" s="3" t="s">
        <v>88</v>
      </c>
      <c r="D18" s="3" t="s">
        <v>74</v>
      </c>
      <c r="E18" s="9" t="str">
        <f t="shared" si="0"/>
        <v>Agriculture, fisheries and forestry &gt; Food security &gt; Community food systems</v>
      </c>
      <c r="F18" s="25">
        <f>COUNTIF(Classifications!$N:$N,'All Subjects'!$E18)</f>
        <v>0</v>
      </c>
      <c r="G18" s="26">
        <f>SUMIF(Classifications!$N:$N,'All Subjects'!$E18,Classifications!$L:$L)</f>
        <v>0</v>
      </c>
      <c r="H18" s="26">
        <f>SUMIF(Classifications!$N:$N,'All Subjects'!$E18,Classifications!$M:$M)</f>
        <v>0</v>
      </c>
    </row>
    <row r="19" spans="1:8">
      <c r="A19" s="3" t="s">
        <v>73</v>
      </c>
      <c r="B19" s="3" t="s">
        <v>87</v>
      </c>
      <c r="C19" s="3" t="s">
        <v>89</v>
      </c>
      <c r="D19" s="3" t="s">
        <v>74</v>
      </c>
      <c r="E19" s="9" t="str">
        <f t="shared" si="0"/>
        <v>Agriculture, fisheries and forestry &gt; Food security &gt; Food sovereignty</v>
      </c>
      <c r="F19" s="25">
        <f>COUNTIF(Classifications!$N:$N,'All Subjects'!$E19)</f>
        <v>0</v>
      </c>
      <c r="G19" s="26">
        <f>SUMIF(Classifications!$N:$N,'All Subjects'!$E19,Classifications!$L:$L)</f>
        <v>0</v>
      </c>
      <c r="H19" s="26">
        <f>SUMIF(Classifications!$N:$N,'All Subjects'!$E19,Classifications!$M:$M)</f>
        <v>0</v>
      </c>
    </row>
    <row r="20" spans="1:8">
      <c r="A20" s="3" t="s">
        <v>73</v>
      </c>
      <c r="B20" s="3" t="s">
        <v>87</v>
      </c>
      <c r="C20" s="3" t="s">
        <v>90</v>
      </c>
      <c r="D20" s="3" t="s">
        <v>74</v>
      </c>
      <c r="E20" s="9" t="str">
        <f t="shared" si="0"/>
        <v>Agriculture, fisheries and forestry &gt; Food security &gt; Small-holder farming</v>
      </c>
      <c r="F20" s="25">
        <f>COUNTIF(Classifications!$N:$N,'All Subjects'!$E20)</f>
        <v>0</v>
      </c>
      <c r="G20" s="26">
        <f>SUMIF(Classifications!$N:$N,'All Subjects'!$E20,Classifications!$L:$L)</f>
        <v>0</v>
      </c>
      <c r="H20" s="26">
        <f>SUMIF(Classifications!$N:$N,'All Subjects'!$E20,Classifications!$M:$M)</f>
        <v>0</v>
      </c>
    </row>
    <row r="21" spans="1:8">
      <c r="A21" s="3" t="s">
        <v>73</v>
      </c>
      <c r="B21" s="3" t="s">
        <v>87</v>
      </c>
      <c r="C21" s="3" t="s">
        <v>91</v>
      </c>
      <c r="D21" s="3" t="s">
        <v>74</v>
      </c>
      <c r="E21" s="9" t="str">
        <f t="shared" si="0"/>
        <v>Agriculture, fisheries and forestry &gt; Food security &gt; Sustainable agriculture</v>
      </c>
      <c r="F21" s="25">
        <f>COUNTIF(Classifications!$N:$N,'All Subjects'!$E21)</f>
        <v>0</v>
      </c>
      <c r="G21" s="26">
        <f>SUMIF(Classifications!$N:$N,'All Subjects'!$E21,Classifications!$L:$L)</f>
        <v>0</v>
      </c>
      <c r="H21" s="26">
        <f>SUMIF(Classifications!$N:$N,'All Subjects'!$E21,Classifications!$M:$M)</f>
        <v>0</v>
      </c>
    </row>
    <row r="22" spans="1:8">
      <c r="A22" s="3" t="s">
        <v>73</v>
      </c>
      <c r="B22" s="3" t="s">
        <v>87</v>
      </c>
      <c r="C22" s="3" t="s">
        <v>91</v>
      </c>
      <c r="D22" s="3" t="s">
        <v>92</v>
      </c>
      <c r="E22" s="9" t="str">
        <f t="shared" si="0"/>
        <v>Agriculture, fisheries and forestry &gt; Food security &gt; Sustainable agriculture &gt; Agrodiversity</v>
      </c>
      <c r="F22" s="25">
        <f>COUNTIF(Classifications!$N:$N,'All Subjects'!$E22)</f>
        <v>0</v>
      </c>
      <c r="G22" s="26">
        <f>SUMIF(Classifications!$N:$N,'All Subjects'!$E22,Classifications!$L:$L)</f>
        <v>0</v>
      </c>
      <c r="H22" s="26">
        <f>SUMIF(Classifications!$N:$N,'All Subjects'!$E22,Classifications!$M:$M)</f>
        <v>0</v>
      </c>
    </row>
    <row r="23" spans="1:8">
      <c r="A23" s="3" t="s">
        <v>73</v>
      </c>
      <c r="B23" s="3" t="s">
        <v>87</v>
      </c>
      <c r="C23" s="3" t="s">
        <v>91</v>
      </c>
      <c r="D23" s="3" t="s">
        <v>93</v>
      </c>
      <c r="E23" s="9" t="str">
        <f t="shared" si="0"/>
        <v>Agriculture, fisheries and forestry &gt; Food security &gt; Sustainable agriculture &gt; Agroecology</v>
      </c>
      <c r="F23" s="25">
        <f>COUNTIF(Classifications!$N:$N,'All Subjects'!$E23)</f>
        <v>0</v>
      </c>
      <c r="G23" s="26">
        <f>SUMIF(Classifications!$N:$N,'All Subjects'!$E23,Classifications!$L:$L)</f>
        <v>0</v>
      </c>
      <c r="H23" s="26">
        <f>SUMIF(Classifications!$N:$N,'All Subjects'!$E23,Classifications!$M:$M)</f>
        <v>0</v>
      </c>
    </row>
    <row r="24" spans="1:8">
      <c r="A24" s="3" t="s">
        <v>73</v>
      </c>
      <c r="B24" s="3" t="s">
        <v>87</v>
      </c>
      <c r="C24" s="3" t="s">
        <v>91</v>
      </c>
      <c r="D24" s="3" t="s">
        <v>94</v>
      </c>
      <c r="E24" s="9" t="str">
        <f t="shared" si="0"/>
        <v>Agriculture, fisheries and forestry &gt; Food security &gt; Sustainable agriculture &gt; Genetically modified organisms</v>
      </c>
      <c r="F24" s="25">
        <f>COUNTIF(Classifications!$N:$N,'All Subjects'!$E24)</f>
        <v>0</v>
      </c>
      <c r="G24" s="26">
        <f>SUMIF(Classifications!$N:$N,'All Subjects'!$E24,Classifications!$L:$L)</f>
        <v>0</v>
      </c>
      <c r="H24" s="26">
        <f>SUMIF(Classifications!$N:$N,'All Subjects'!$E24,Classifications!$M:$M)</f>
        <v>0</v>
      </c>
    </row>
    <row r="25" spans="1:8">
      <c r="A25" s="3" t="s">
        <v>73</v>
      </c>
      <c r="B25" s="3" t="s">
        <v>87</v>
      </c>
      <c r="C25" s="3" t="s">
        <v>91</v>
      </c>
      <c r="D25" s="3" t="s">
        <v>95</v>
      </c>
      <c r="E25" s="9" t="str">
        <f t="shared" si="0"/>
        <v>Agriculture, fisheries and forestry &gt; Food security &gt; Sustainable agriculture &gt; Organic farming</v>
      </c>
      <c r="F25" s="25">
        <f>COUNTIF(Classifications!$N:$N,'All Subjects'!$E25)</f>
        <v>0</v>
      </c>
      <c r="G25" s="26">
        <f>SUMIF(Classifications!$N:$N,'All Subjects'!$E25,Classifications!$L:$L)</f>
        <v>0</v>
      </c>
      <c r="H25" s="26">
        <f>SUMIF(Classifications!$N:$N,'All Subjects'!$E25,Classifications!$M:$M)</f>
        <v>0</v>
      </c>
    </row>
    <row r="26" spans="1:8">
      <c r="A26" s="3" t="s">
        <v>73</v>
      </c>
      <c r="B26" s="3" t="s">
        <v>96</v>
      </c>
      <c r="C26" s="3" t="s">
        <v>74</v>
      </c>
      <c r="D26" s="3" t="s">
        <v>74</v>
      </c>
      <c r="E26" s="9" t="str">
        <f t="shared" si="0"/>
        <v>Agriculture, fisheries and forestry &gt; Forestry</v>
      </c>
      <c r="F26" s="25">
        <f>COUNTIF(Classifications!$N:$N,'All Subjects'!$E26)</f>
        <v>0</v>
      </c>
      <c r="G26" s="26">
        <f>SUMIF(Classifications!$N:$N,'All Subjects'!$E26,Classifications!$L:$L)</f>
        <v>0</v>
      </c>
      <c r="H26" s="26">
        <f>SUMIF(Classifications!$N:$N,'All Subjects'!$E26,Classifications!$M:$M)</f>
        <v>0</v>
      </c>
    </row>
    <row r="27" spans="1:8">
      <c r="A27" s="3" t="s">
        <v>73</v>
      </c>
      <c r="B27" s="3" t="s">
        <v>96</v>
      </c>
      <c r="C27" s="3" t="s">
        <v>97</v>
      </c>
      <c r="D27" s="3" t="s">
        <v>74</v>
      </c>
      <c r="E27" s="9" t="str">
        <f t="shared" si="0"/>
        <v>Agriculture, fisheries and forestry &gt; Forestry &gt; Non-timber forestry</v>
      </c>
      <c r="F27" s="25">
        <f>COUNTIF(Classifications!$N:$N,'All Subjects'!$E27)</f>
        <v>0</v>
      </c>
      <c r="G27" s="26">
        <f>SUMIF(Classifications!$N:$N,'All Subjects'!$E27,Classifications!$L:$L)</f>
        <v>0</v>
      </c>
      <c r="H27" s="26">
        <f>SUMIF(Classifications!$N:$N,'All Subjects'!$E27,Classifications!$M:$M)</f>
        <v>0</v>
      </c>
    </row>
    <row r="28" spans="1:8">
      <c r="A28" s="3" t="s">
        <v>73</v>
      </c>
      <c r="B28" s="3" t="s">
        <v>96</v>
      </c>
      <c r="C28" s="3" t="s">
        <v>98</v>
      </c>
      <c r="D28" s="3" t="s">
        <v>74</v>
      </c>
      <c r="E28" s="9" t="str">
        <f t="shared" si="0"/>
        <v>Agriculture, fisheries and forestry &gt; Forestry &gt; Sustainable forestry</v>
      </c>
      <c r="F28" s="25">
        <f>COUNTIF(Classifications!$N:$N,'All Subjects'!$E28)</f>
        <v>0</v>
      </c>
      <c r="G28" s="26">
        <f>SUMIF(Classifications!$N:$N,'All Subjects'!$E28,Classifications!$L:$L)</f>
        <v>0</v>
      </c>
      <c r="H28" s="26">
        <f>SUMIF(Classifications!$N:$N,'All Subjects'!$E28,Classifications!$M:$M)</f>
        <v>0</v>
      </c>
    </row>
    <row r="29" spans="1:8">
      <c r="A29" s="3" t="s">
        <v>99</v>
      </c>
      <c r="B29" s="3" t="s">
        <v>74</v>
      </c>
      <c r="C29" s="3" t="s">
        <v>74</v>
      </c>
      <c r="D29" s="3" t="s">
        <v>74</v>
      </c>
      <c r="E29" s="9" t="str">
        <f t="shared" si="0"/>
        <v>Animal welfare</v>
      </c>
      <c r="F29" s="25">
        <f>COUNTIF(Classifications!$N:$N,'All Subjects'!$E29)</f>
        <v>0</v>
      </c>
      <c r="G29" s="26">
        <f>SUMIF(Classifications!$N:$N,'All Subjects'!$E29,Classifications!$L:$L)</f>
        <v>0</v>
      </c>
      <c r="H29" s="26">
        <f>SUMIF(Classifications!$N:$N,'All Subjects'!$E29,Classifications!$M:$M)</f>
        <v>0</v>
      </c>
    </row>
    <row r="30" spans="1:8">
      <c r="A30" s="3" t="s">
        <v>99</v>
      </c>
      <c r="B30" s="3" t="s">
        <v>100</v>
      </c>
      <c r="C30" s="3" t="s">
        <v>74</v>
      </c>
      <c r="D30" s="3" t="s">
        <v>74</v>
      </c>
      <c r="E30" s="9" t="str">
        <f t="shared" si="0"/>
        <v>Animal welfare &gt; Domesticated animal welfare</v>
      </c>
      <c r="F30" s="25">
        <f>COUNTIF(Classifications!$N:$N,'All Subjects'!$E30)</f>
        <v>0</v>
      </c>
      <c r="G30" s="26">
        <f>SUMIF(Classifications!$N:$N,'All Subjects'!$E30,Classifications!$L:$L)</f>
        <v>0</v>
      </c>
      <c r="H30" s="26">
        <f>SUMIF(Classifications!$N:$N,'All Subjects'!$E30,Classifications!$M:$M)</f>
        <v>0</v>
      </c>
    </row>
    <row r="31" spans="1:8">
      <c r="A31" s="3" t="s">
        <v>99</v>
      </c>
      <c r="B31" s="3" t="s">
        <v>100</v>
      </c>
      <c r="C31" s="3" t="s">
        <v>101</v>
      </c>
      <c r="D31" s="3" t="s">
        <v>74</v>
      </c>
      <c r="E31" s="9" t="str">
        <f t="shared" si="0"/>
        <v>Animal welfare &gt; Domesticated animal welfare &gt; Animal adoptions</v>
      </c>
      <c r="F31" s="25">
        <f>COUNTIF(Classifications!$N:$N,'All Subjects'!$E31)</f>
        <v>0</v>
      </c>
      <c r="G31" s="26">
        <f>SUMIF(Classifications!$N:$N,'All Subjects'!$E31,Classifications!$L:$L)</f>
        <v>0</v>
      </c>
      <c r="H31" s="26">
        <f>SUMIF(Classifications!$N:$N,'All Subjects'!$E31,Classifications!$M:$M)</f>
        <v>0</v>
      </c>
    </row>
    <row r="32" spans="1:8">
      <c r="A32" s="3" t="s">
        <v>99</v>
      </c>
      <c r="B32" s="3" t="s">
        <v>100</v>
      </c>
      <c r="C32" s="3" t="s">
        <v>102</v>
      </c>
      <c r="D32" s="3" t="s">
        <v>74</v>
      </c>
      <c r="E32" s="9" t="str">
        <f t="shared" si="0"/>
        <v>Animal welfare &gt; Domesticated animal welfare &gt; Animal population control</v>
      </c>
      <c r="F32" s="25">
        <f>COUNTIF(Classifications!$N:$N,'All Subjects'!$E32)</f>
        <v>0</v>
      </c>
      <c r="G32" s="26">
        <f>SUMIF(Classifications!$N:$N,'All Subjects'!$E32,Classifications!$L:$L)</f>
        <v>0</v>
      </c>
      <c r="H32" s="26">
        <f>SUMIF(Classifications!$N:$N,'All Subjects'!$E32,Classifications!$M:$M)</f>
        <v>0</v>
      </c>
    </row>
    <row r="33" spans="1:8">
      <c r="A33" s="3" t="s">
        <v>99</v>
      </c>
      <c r="B33" s="3" t="s">
        <v>100</v>
      </c>
      <c r="C33" s="3" t="s">
        <v>103</v>
      </c>
      <c r="D33" s="3" t="s">
        <v>74</v>
      </c>
      <c r="E33" s="9" t="str">
        <f t="shared" si="0"/>
        <v>Animal welfare &gt; Domesticated animal welfare &gt; Domestic and exotic animal rescue and rehabilitation</v>
      </c>
      <c r="F33" s="25">
        <f>COUNTIF(Classifications!$N:$N,'All Subjects'!$E33)</f>
        <v>0</v>
      </c>
      <c r="G33" s="26">
        <f>SUMIF(Classifications!$N:$N,'All Subjects'!$E33,Classifications!$L:$L)</f>
        <v>0</v>
      </c>
      <c r="H33" s="26">
        <f>SUMIF(Classifications!$N:$N,'All Subjects'!$E33,Classifications!$M:$M)</f>
        <v>0</v>
      </c>
    </row>
    <row r="34" spans="1:8">
      <c r="A34" s="3" t="s">
        <v>99</v>
      </c>
      <c r="B34" s="3" t="s">
        <v>100</v>
      </c>
      <c r="C34" s="3" t="s">
        <v>104</v>
      </c>
      <c r="D34" s="3" t="s">
        <v>74</v>
      </c>
      <c r="E34" s="9" t="str">
        <f t="shared" si="0"/>
        <v>Animal welfare &gt; Domesticated animal welfare &gt; Animal training</v>
      </c>
      <c r="F34" s="25">
        <f>COUNTIF(Classifications!$N:$N,'All Subjects'!$E34)</f>
        <v>0</v>
      </c>
      <c r="G34" s="26">
        <f>SUMIF(Classifications!$N:$N,'All Subjects'!$E34,Classifications!$L:$L)</f>
        <v>0</v>
      </c>
      <c r="H34" s="26">
        <f>SUMIF(Classifications!$N:$N,'All Subjects'!$E34,Classifications!$M:$M)</f>
        <v>0</v>
      </c>
    </row>
    <row r="35" spans="1:8">
      <c r="A35" s="3" t="s">
        <v>99</v>
      </c>
      <c r="B35" s="3" t="s">
        <v>100</v>
      </c>
      <c r="C35" s="3" t="s">
        <v>105</v>
      </c>
      <c r="D35" s="3" t="s">
        <v>74</v>
      </c>
      <c r="E35" s="9" t="str">
        <f t="shared" si="0"/>
        <v>Animal welfare &gt; Domesticated animal welfare &gt; Farm animal welfare</v>
      </c>
      <c r="F35" s="25">
        <f>COUNTIF(Classifications!$N:$N,'All Subjects'!$E35)</f>
        <v>0</v>
      </c>
      <c r="G35" s="26">
        <f>SUMIF(Classifications!$N:$N,'All Subjects'!$E35,Classifications!$L:$L)</f>
        <v>0</v>
      </c>
      <c r="H35" s="26">
        <f>SUMIF(Classifications!$N:$N,'All Subjects'!$E35,Classifications!$M:$M)</f>
        <v>0</v>
      </c>
    </row>
    <row r="36" spans="1:8">
      <c r="A36" s="3" t="s">
        <v>99</v>
      </c>
      <c r="B36" s="3" t="s">
        <v>100</v>
      </c>
      <c r="C36" s="3" t="s">
        <v>106</v>
      </c>
      <c r="D36" s="3" t="s">
        <v>74</v>
      </c>
      <c r="E36" s="9" t="str">
        <f t="shared" si="0"/>
        <v>Animal welfare &gt; Domesticated animal welfare &gt; Treatment of animals</v>
      </c>
      <c r="F36" s="25">
        <f>COUNTIF(Classifications!$N:$N,'All Subjects'!$E36)</f>
        <v>0</v>
      </c>
      <c r="G36" s="26">
        <f>SUMIF(Classifications!$N:$N,'All Subjects'!$E36,Classifications!$L:$L)</f>
        <v>0</v>
      </c>
      <c r="H36" s="26">
        <f>SUMIF(Classifications!$N:$N,'All Subjects'!$E36,Classifications!$M:$M)</f>
        <v>0</v>
      </c>
    </row>
    <row r="37" spans="1:8">
      <c r="A37" s="3" t="s">
        <v>99</v>
      </c>
      <c r="B37" s="3" t="s">
        <v>100</v>
      </c>
      <c r="C37" s="3" t="s">
        <v>107</v>
      </c>
      <c r="D37" s="3" t="s">
        <v>74</v>
      </c>
      <c r="E37" s="9" t="str">
        <f t="shared" si="0"/>
        <v>Animal welfare &gt; Domesticated animal welfare &gt; Vegetarianism / Veganism</v>
      </c>
      <c r="F37" s="25">
        <f>COUNTIF(Classifications!$N:$N,'All Subjects'!$E37)</f>
        <v>0</v>
      </c>
      <c r="G37" s="26">
        <f>SUMIF(Classifications!$N:$N,'All Subjects'!$E37,Classifications!$L:$L)</f>
        <v>0</v>
      </c>
      <c r="H37" s="26">
        <f>SUMIF(Classifications!$N:$N,'All Subjects'!$E37,Classifications!$M:$M)</f>
        <v>0</v>
      </c>
    </row>
    <row r="38" spans="1:8">
      <c r="A38" s="3" t="s">
        <v>99</v>
      </c>
      <c r="B38" s="3" t="s">
        <v>100</v>
      </c>
      <c r="C38" s="3" t="s">
        <v>108</v>
      </c>
      <c r="D38" s="3" t="s">
        <v>74</v>
      </c>
      <c r="E38" s="9" t="str">
        <f t="shared" si="0"/>
        <v>Animal welfare &gt; Domesticated animal welfare &gt; Veterinary medicine</v>
      </c>
      <c r="F38" s="25">
        <f>COUNTIF(Classifications!$N:$N,'All Subjects'!$E38)</f>
        <v>0</v>
      </c>
      <c r="G38" s="26">
        <f>SUMIF(Classifications!$N:$N,'All Subjects'!$E38,Classifications!$L:$L)</f>
        <v>0</v>
      </c>
      <c r="H38" s="26">
        <f>SUMIF(Classifications!$N:$N,'All Subjects'!$E38,Classifications!$M:$M)</f>
        <v>0</v>
      </c>
    </row>
    <row r="39" spans="1:8">
      <c r="A39" s="3" t="s">
        <v>99</v>
      </c>
      <c r="B39" s="3" t="s">
        <v>109</v>
      </c>
      <c r="C39" s="3" t="s">
        <v>74</v>
      </c>
      <c r="D39" s="3" t="s">
        <v>74</v>
      </c>
      <c r="E39" s="9" t="str">
        <f t="shared" si="0"/>
        <v>Animal welfare &gt; Wildlife welfare</v>
      </c>
      <c r="F39" s="25">
        <f>COUNTIF(Classifications!$N:$N,'All Subjects'!$E39)</f>
        <v>0</v>
      </c>
      <c r="G39" s="26">
        <f>SUMIF(Classifications!$N:$N,'All Subjects'!$E39,Classifications!$L:$L)</f>
        <v>0</v>
      </c>
      <c r="H39" s="26">
        <f>SUMIF(Classifications!$N:$N,'All Subjects'!$E39,Classifications!$M:$M)</f>
        <v>0</v>
      </c>
    </row>
    <row r="40" spans="1:8">
      <c r="A40" s="3" t="s">
        <v>99</v>
      </c>
      <c r="B40" s="3" t="s">
        <v>109</v>
      </c>
      <c r="C40" s="3" t="s">
        <v>110</v>
      </c>
      <c r="D40" s="3" t="s">
        <v>74</v>
      </c>
      <c r="E40" s="9" t="str">
        <f t="shared" si="0"/>
        <v>Animal welfare &gt; Wildlife welfare &gt; Aquatic wildlife protection</v>
      </c>
      <c r="F40" s="25">
        <f>COUNTIF(Classifications!$N:$N,'All Subjects'!$E40)</f>
        <v>0</v>
      </c>
      <c r="G40" s="26">
        <f>SUMIF(Classifications!$N:$N,'All Subjects'!$E40,Classifications!$L:$L)</f>
        <v>0</v>
      </c>
      <c r="H40" s="26">
        <f>SUMIF(Classifications!$N:$N,'All Subjects'!$E40,Classifications!$M:$M)</f>
        <v>0</v>
      </c>
    </row>
    <row r="41" spans="1:8">
      <c r="A41" s="3" t="s">
        <v>99</v>
      </c>
      <c r="B41" s="3" t="s">
        <v>109</v>
      </c>
      <c r="C41" s="3" t="s">
        <v>111</v>
      </c>
      <c r="D41" s="3" t="s">
        <v>74</v>
      </c>
      <c r="E41" s="9" t="str">
        <f t="shared" si="0"/>
        <v>Animal welfare &gt; Wildlife welfare &gt; Bird preservation</v>
      </c>
      <c r="F41" s="25">
        <f>COUNTIF(Classifications!$N:$N,'All Subjects'!$E41)</f>
        <v>0</v>
      </c>
      <c r="G41" s="26">
        <f>SUMIF(Classifications!$N:$N,'All Subjects'!$E41,Classifications!$L:$L)</f>
        <v>0</v>
      </c>
      <c r="H41" s="26">
        <f>SUMIF(Classifications!$N:$N,'All Subjects'!$E41,Classifications!$M:$M)</f>
        <v>0</v>
      </c>
    </row>
    <row r="42" spans="1:8">
      <c r="A42" s="3" t="s">
        <v>99</v>
      </c>
      <c r="B42" s="3" t="s">
        <v>109</v>
      </c>
      <c r="C42" s="3" t="s">
        <v>112</v>
      </c>
      <c r="D42" s="3" t="s">
        <v>74</v>
      </c>
      <c r="E42" s="9" t="str">
        <f t="shared" si="0"/>
        <v>Animal welfare &gt; Wildlife welfare &gt; Endangered species protection</v>
      </c>
      <c r="F42" s="25">
        <f>COUNTIF(Classifications!$N:$N,'All Subjects'!$E42)</f>
        <v>0</v>
      </c>
      <c r="G42" s="26">
        <f>SUMIF(Classifications!$N:$N,'All Subjects'!$E42,Classifications!$L:$L)</f>
        <v>0</v>
      </c>
      <c r="H42" s="26">
        <f>SUMIF(Classifications!$N:$N,'All Subjects'!$E42,Classifications!$M:$M)</f>
        <v>0</v>
      </c>
    </row>
    <row r="43" spans="1:8">
      <c r="A43" s="3" t="s">
        <v>99</v>
      </c>
      <c r="B43" s="3" t="s">
        <v>109</v>
      </c>
      <c r="C43" s="3" t="s">
        <v>113</v>
      </c>
      <c r="D43" s="3" t="s">
        <v>74</v>
      </c>
      <c r="E43" s="9" t="str">
        <f t="shared" si="0"/>
        <v>Animal welfare &gt; Wildlife welfare &gt; Illegal wildlife trade</v>
      </c>
      <c r="F43" s="25">
        <f>COUNTIF(Classifications!$N:$N,'All Subjects'!$E43)</f>
        <v>0</v>
      </c>
      <c r="G43" s="26">
        <f>SUMIF(Classifications!$N:$N,'All Subjects'!$E43,Classifications!$L:$L)</f>
        <v>0</v>
      </c>
      <c r="H43" s="26">
        <f>SUMIF(Classifications!$N:$N,'All Subjects'!$E43,Classifications!$M:$M)</f>
        <v>0</v>
      </c>
    </row>
    <row r="44" spans="1:8">
      <c r="A44" s="3" t="s">
        <v>99</v>
      </c>
      <c r="B44" s="3" t="s">
        <v>109</v>
      </c>
      <c r="C44" s="3" t="s">
        <v>114</v>
      </c>
      <c r="D44" s="3" t="s">
        <v>74</v>
      </c>
      <c r="E44" s="9" t="str">
        <f t="shared" si="0"/>
        <v>Animal welfare &gt; Wildlife welfare &gt; Native wildlife rehabilitation</v>
      </c>
      <c r="F44" s="25">
        <f>COUNTIF(Classifications!$N:$N,'All Subjects'!$E44)</f>
        <v>0</v>
      </c>
      <c r="G44" s="26">
        <f>SUMIF(Classifications!$N:$N,'All Subjects'!$E44,Classifications!$L:$L)</f>
        <v>0</v>
      </c>
      <c r="H44" s="26">
        <f>SUMIF(Classifications!$N:$N,'All Subjects'!$E44,Classifications!$M:$M)</f>
        <v>0</v>
      </c>
    </row>
    <row r="45" spans="1:8">
      <c r="A45" s="3" t="s">
        <v>99</v>
      </c>
      <c r="B45" s="3" t="s">
        <v>109</v>
      </c>
      <c r="C45" s="3" t="s">
        <v>115</v>
      </c>
      <c r="D45" s="3" t="s">
        <v>74</v>
      </c>
      <c r="E45" s="9" t="str">
        <f t="shared" si="0"/>
        <v>Animal welfare &gt; Wildlife welfare &gt; Wildlife sanctuaries</v>
      </c>
      <c r="F45" s="25">
        <f>COUNTIF(Classifications!$N:$N,'All Subjects'!$E45)</f>
        <v>0</v>
      </c>
      <c r="G45" s="26">
        <f>SUMIF(Classifications!$N:$N,'All Subjects'!$E45,Classifications!$L:$L)</f>
        <v>0</v>
      </c>
      <c r="H45" s="26">
        <f>SUMIF(Classifications!$N:$N,'All Subjects'!$E45,Classifications!$M:$M)</f>
        <v>0</v>
      </c>
    </row>
    <row r="46" spans="1:8">
      <c r="A46" s="3" t="s">
        <v>116</v>
      </c>
      <c r="B46" s="3" t="s">
        <v>74</v>
      </c>
      <c r="C46" s="3" t="s">
        <v>74</v>
      </c>
      <c r="D46" s="3" t="s">
        <v>74</v>
      </c>
      <c r="E46" s="9" t="str">
        <f t="shared" si="0"/>
        <v>Arts and culture</v>
      </c>
      <c r="F46" s="25">
        <f>COUNTIF(Classifications!$N:$N,'All Subjects'!$E46)</f>
        <v>0</v>
      </c>
      <c r="G46" s="26">
        <f>SUMIF(Classifications!$N:$N,'All Subjects'!$E46,Classifications!$L:$L)</f>
        <v>0</v>
      </c>
      <c r="H46" s="26">
        <f>SUMIF(Classifications!$N:$N,'All Subjects'!$E46,Classifications!$M:$M)</f>
        <v>0</v>
      </c>
    </row>
    <row r="47" spans="1:8">
      <c r="A47" s="3" t="s">
        <v>116</v>
      </c>
      <c r="B47" s="3" t="s">
        <v>117</v>
      </c>
      <c r="C47" s="3" t="s">
        <v>74</v>
      </c>
      <c r="D47" s="3" t="s">
        <v>74</v>
      </c>
      <c r="E47" s="9" t="str">
        <f t="shared" si="0"/>
        <v>Arts and culture &gt; Arts services</v>
      </c>
      <c r="F47" s="25">
        <f>COUNTIF(Classifications!$N:$N,'All Subjects'!$E47)</f>
        <v>0</v>
      </c>
      <c r="G47" s="26">
        <f>SUMIF(Classifications!$N:$N,'All Subjects'!$E47,Classifications!$L:$L)</f>
        <v>0</v>
      </c>
      <c r="H47" s="26">
        <f>SUMIF(Classifications!$N:$N,'All Subjects'!$E47,Classifications!$M:$M)</f>
        <v>0</v>
      </c>
    </row>
    <row r="48" spans="1:8">
      <c r="A48" s="3" t="s">
        <v>116</v>
      </c>
      <c r="B48" s="3" t="s">
        <v>117</v>
      </c>
      <c r="C48" s="3" t="s">
        <v>118</v>
      </c>
      <c r="D48" s="3" t="s">
        <v>74</v>
      </c>
      <c r="E48" s="9" t="str">
        <f t="shared" si="0"/>
        <v>Arts and culture &gt; Arts services &gt; Arts administration</v>
      </c>
      <c r="F48" s="25">
        <f>COUNTIF(Classifications!$N:$N,'All Subjects'!$E48)</f>
        <v>0</v>
      </c>
      <c r="G48" s="26">
        <f>SUMIF(Classifications!$N:$N,'All Subjects'!$E48,Classifications!$L:$L)</f>
        <v>0</v>
      </c>
      <c r="H48" s="26">
        <f>SUMIF(Classifications!$N:$N,'All Subjects'!$E48,Classifications!$M:$M)</f>
        <v>0</v>
      </c>
    </row>
    <row r="49" spans="1:8">
      <c r="A49" s="3" t="s">
        <v>116</v>
      </c>
      <c r="B49" s="3" t="s">
        <v>117</v>
      </c>
      <c r="C49" s="3" t="s">
        <v>119</v>
      </c>
      <c r="D49" s="3" t="s">
        <v>74</v>
      </c>
      <c r="E49" s="9" t="str">
        <f t="shared" si="0"/>
        <v>Arts and culture &gt; Arts services &gt; Arts councils</v>
      </c>
      <c r="F49" s="25">
        <f>COUNTIF(Classifications!$N:$N,'All Subjects'!$E49)</f>
        <v>0</v>
      </c>
      <c r="G49" s="26">
        <f>SUMIF(Classifications!$N:$N,'All Subjects'!$E49,Classifications!$L:$L)</f>
        <v>0</v>
      </c>
      <c r="H49" s="26">
        <f>SUMIF(Classifications!$N:$N,'All Subjects'!$E49,Classifications!$M:$M)</f>
        <v>0</v>
      </c>
    </row>
    <row r="50" spans="1:8">
      <c r="A50" s="3" t="s">
        <v>116</v>
      </c>
      <c r="B50" s="3" t="s">
        <v>117</v>
      </c>
      <c r="C50" s="3" t="s">
        <v>120</v>
      </c>
      <c r="D50" s="3" t="s">
        <v>74</v>
      </c>
      <c r="E50" s="9" t="str">
        <f t="shared" si="0"/>
        <v>Arts and culture &gt; Arts services &gt; Arts education</v>
      </c>
      <c r="F50" s="25">
        <f>COUNTIF(Classifications!$N:$N,'All Subjects'!$E50)</f>
        <v>0</v>
      </c>
      <c r="G50" s="26">
        <f>SUMIF(Classifications!$N:$N,'All Subjects'!$E50,Classifications!$L:$L)</f>
        <v>0</v>
      </c>
      <c r="H50" s="26">
        <f>SUMIF(Classifications!$N:$N,'All Subjects'!$E50,Classifications!$M:$M)</f>
        <v>0</v>
      </c>
    </row>
    <row r="51" spans="1:8">
      <c r="A51" s="3" t="s">
        <v>116</v>
      </c>
      <c r="B51" s="3" t="s">
        <v>117</v>
      </c>
      <c r="C51" s="3" t="s">
        <v>121</v>
      </c>
      <c r="D51" s="3" t="s">
        <v>74</v>
      </c>
      <c r="E51" s="9" t="str">
        <f t="shared" si="0"/>
        <v>Arts and culture &gt; Arts services &gt; Arts exchange</v>
      </c>
      <c r="F51" s="25">
        <f>COUNTIF(Classifications!$N:$N,'All Subjects'!$E51)</f>
        <v>0</v>
      </c>
      <c r="G51" s="26">
        <f>SUMIF(Classifications!$N:$N,'All Subjects'!$E51,Classifications!$L:$L)</f>
        <v>0</v>
      </c>
      <c r="H51" s="26">
        <f>SUMIF(Classifications!$N:$N,'All Subjects'!$E51,Classifications!$M:$M)</f>
        <v>0</v>
      </c>
    </row>
    <row r="52" spans="1:8">
      <c r="A52" s="3" t="s">
        <v>116</v>
      </c>
      <c r="B52" s="3" t="s">
        <v>117</v>
      </c>
      <c r="C52" s="3" t="s">
        <v>122</v>
      </c>
      <c r="D52" s="3" t="s">
        <v>74</v>
      </c>
      <c r="E52" s="9" t="str">
        <f t="shared" si="0"/>
        <v>Arts and culture &gt; Arts services &gt; Artist services</v>
      </c>
      <c r="F52" s="25">
        <f>COUNTIF(Classifications!$N:$N,'All Subjects'!$E52)</f>
        <v>0</v>
      </c>
      <c r="G52" s="26">
        <f>SUMIF(Classifications!$N:$N,'All Subjects'!$E52,Classifications!$L:$L)</f>
        <v>0</v>
      </c>
      <c r="H52" s="26">
        <f>SUMIF(Classifications!$N:$N,'All Subjects'!$E52,Classifications!$M:$M)</f>
        <v>0</v>
      </c>
    </row>
    <row r="53" spans="1:8">
      <c r="A53" s="3" t="s">
        <v>116</v>
      </c>
      <c r="B53" s="3" t="s">
        <v>123</v>
      </c>
      <c r="C53" s="3" t="s">
        <v>74</v>
      </c>
      <c r="D53" s="3" t="s">
        <v>74</v>
      </c>
      <c r="E53" s="9" t="str">
        <f t="shared" si="0"/>
        <v>Arts and culture &gt; Cultural awareness</v>
      </c>
      <c r="F53" s="25">
        <f>COUNTIF(Classifications!$N:$N,'All Subjects'!$E53)</f>
        <v>0</v>
      </c>
      <c r="G53" s="26">
        <f>SUMIF(Classifications!$N:$N,'All Subjects'!$E53,Classifications!$L:$L)</f>
        <v>0</v>
      </c>
      <c r="H53" s="26">
        <f>SUMIF(Classifications!$N:$N,'All Subjects'!$E53,Classifications!$M:$M)</f>
        <v>0</v>
      </c>
    </row>
    <row r="54" spans="1:8">
      <c r="A54" s="3" t="s">
        <v>116</v>
      </c>
      <c r="B54" s="3" t="s">
        <v>123</v>
      </c>
      <c r="C54" s="3" t="s">
        <v>124</v>
      </c>
      <c r="D54" s="3" t="s">
        <v>74</v>
      </c>
      <c r="E54" s="9" t="str">
        <f t="shared" si="0"/>
        <v>Arts and culture &gt; Cultural awareness &gt; Ethnic and multicultural arts</v>
      </c>
      <c r="F54" s="25">
        <f>COUNTIF(Classifications!$N:$N,'All Subjects'!$E54)</f>
        <v>0</v>
      </c>
      <c r="G54" s="26">
        <f>SUMIF(Classifications!$N:$N,'All Subjects'!$E54,Classifications!$L:$L)</f>
        <v>0</v>
      </c>
      <c r="H54" s="26">
        <f>SUMIF(Classifications!$N:$N,'All Subjects'!$E54,Classifications!$M:$M)</f>
        <v>0</v>
      </c>
    </row>
    <row r="55" spans="1:8">
      <c r="A55" s="3" t="s">
        <v>116</v>
      </c>
      <c r="B55" s="3" t="s">
        <v>123</v>
      </c>
      <c r="C55" s="3" t="s">
        <v>125</v>
      </c>
      <c r="D55" s="3" t="s">
        <v>74</v>
      </c>
      <c r="E55" s="9" t="str">
        <f t="shared" si="0"/>
        <v>Arts and culture &gt; Cultural awareness &gt; Sacred sites</v>
      </c>
      <c r="F55" s="25">
        <f>COUNTIF(Classifications!$N:$N,'All Subjects'!$E55)</f>
        <v>0</v>
      </c>
      <c r="G55" s="26">
        <f>SUMIF(Classifications!$N:$N,'All Subjects'!$E55,Classifications!$L:$L)</f>
        <v>0</v>
      </c>
      <c r="H55" s="26">
        <f>SUMIF(Classifications!$N:$N,'All Subjects'!$E55,Classifications!$M:$M)</f>
        <v>0</v>
      </c>
    </row>
    <row r="56" spans="1:8">
      <c r="A56" s="3" t="s">
        <v>116</v>
      </c>
      <c r="B56" s="3" t="s">
        <v>123</v>
      </c>
      <c r="C56" s="3" t="s">
        <v>126</v>
      </c>
      <c r="D56" s="3" t="s">
        <v>74</v>
      </c>
      <c r="E56" s="9" t="str">
        <f t="shared" si="0"/>
        <v>Arts and culture &gt; Cultural awareness &gt; Traditional knowledge</v>
      </c>
      <c r="F56" s="25">
        <f>COUNTIF(Classifications!$N:$N,'All Subjects'!$E56)</f>
        <v>0</v>
      </c>
      <c r="G56" s="26">
        <f>SUMIF(Classifications!$N:$N,'All Subjects'!$E56,Classifications!$L:$L)</f>
        <v>0</v>
      </c>
      <c r="H56" s="26">
        <f>SUMIF(Classifications!$N:$N,'All Subjects'!$E56,Classifications!$M:$M)</f>
        <v>0</v>
      </c>
    </row>
    <row r="57" spans="1:8">
      <c r="A57" s="3" t="s">
        <v>116</v>
      </c>
      <c r="B57" s="3" t="s">
        <v>127</v>
      </c>
      <c r="C57" s="3" t="s">
        <v>74</v>
      </c>
      <c r="D57" s="3" t="s">
        <v>74</v>
      </c>
      <c r="E57" s="9" t="str">
        <f t="shared" si="0"/>
        <v>Arts and culture &gt; Festivals</v>
      </c>
      <c r="F57" s="25">
        <f>COUNTIF(Classifications!$N:$N,'All Subjects'!$E57)</f>
        <v>0</v>
      </c>
      <c r="G57" s="26">
        <f>SUMIF(Classifications!$N:$N,'All Subjects'!$E57,Classifications!$L:$L)</f>
        <v>0</v>
      </c>
      <c r="H57" s="26">
        <f>SUMIF(Classifications!$N:$N,'All Subjects'!$E57,Classifications!$M:$M)</f>
        <v>0</v>
      </c>
    </row>
    <row r="58" spans="1:8">
      <c r="A58" s="3" t="s">
        <v>116</v>
      </c>
      <c r="B58" s="3" t="s">
        <v>127</v>
      </c>
      <c r="C58" s="3" t="s">
        <v>128</v>
      </c>
      <c r="D58" s="3" t="s">
        <v>74</v>
      </c>
      <c r="E58" s="9" t="str">
        <f t="shared" si="0"/>
        <v>Arts and culture &gt; Festivals &gt; Cultural festival</v>
      </c>
      <c r="F58" s="25">
        <f>COUNTIF(Classifications!$N:$N,'All Subjects'!$E58)</f>
        <v>0</v>
      </c>
      <c r="G58" s="26">
        <f>SUMIF(Classifications!$N:$N,'All Subjects'!$E58,Classifications!$L:$L)</f>
        <v>0</v>
      </c>
      <c r="H58" s="26">
        <f>SUMIF(Classifications!$N:$N,'All Subjects'!$E58,Classifications!$M:$M)</f>
        <v>0</v>
      </c>
    </row>
    <row r="59" spans="1:8">
      <c r="A59" s="3" t="s">
        <v>116</v>
      </c>
      <c r="B59" s="3" t="s">
        <v>127</v>
      </c>
      <c r="C59" s="3" t="s">
        <v>129</v>
      </c>
      <c r="D59" s="3" t="s">
        <v>74</v>
      </c>
      <c r="E59" s="9" t="str">
        <f t="shared" si="0"/>
        <v>Arts and culture &gt; Festivals &gt; Film festival</v>
      </c>
      <c r="F59" s="25">
        <f>COUNTIF(Classifications!$N:$N,'All Subjects'!$E59)</f>
        <v>0</v>
      </c>
      <c r="G59" s="26">
        <f>SUMIF(Classifications!$N:$N,'All Subjects'!$E59,Classifications!$L:$L)</f>
        <v>0</v>
      </c>
      <c r="H59" s="26">
        <f>SUMIF(Classifications!$N:$N,'All Subjects'!$E59,Classifications!$M:$M)</f>
        <v>0</v>
      </c>
    </row>
    <row r="60" spans="1:8">
      <c r="A60" s="3" t="s">
        <v>116</v>
      </c>
      <c r="B60" s="3" t="s">
        <v>127</v>
      </c>
      <c r="C60" s="3" t="s">
        <v>130</v>
      </c>
      <c r="D60" s="3" t="s">
        <v>74</v>
      </c>
      <c r="E60" s="9" t="str">
        <f t="shared" si="0"/>
        <v>Arts and culture &gt; Festivals &gt; Food festival</v>
      </c>
      <c r="F60" s="25">
        <f>COUNTIF(Classifications!$N:$N,'All Subjects'!$E60)</f>
        <v>0</v>
      </c>
      <c r="G60" s="26">
        <f>SUMIF(Classifications!$N:$N,'All Subjects'!$E60,Classifications!$L:$L)</f>
        <v>0</v>
      </c>
      <c r="H60" s="26">
        <f>SUMIF(Classifications!$N:$N,'All Subjects'!$E60,Classifications!$M:$M)</f>
        <v>0</v>
      </c>
    </row>
    <row r="61" spans="1:8">
      <c r="A61" s="3" t="s">
        <v>116</v>
      </c>
      <c r="B61" s="3" t="s">
        <v>131</v>
      </c>
      <c r="C61" s="3" t="s">
        <v>74</v>
      </c>
      <c r="D61" s="3" t="s">
        <v>74</v>
      </c>
      <c r="E61" s="9" t="str">
        <f t="shared" si="0"/>
        <v>Arts and culture &gt; Heritage and history</v>
      </c>
      <c r="F61" s="25">
        <f>COUNTIF(Classifications!$N:$N,'All Subjects'!$E61)</f>
        <v>0</v>
      </c>
      <c r="G61" s="26">
        <f>SUMIF(Classifications!$N:$N,'All Subjects'!$E61,Classifications!$L:$L)</f>
        <v>0</v>
      </c>
      <c r="H61" s="26">
        <f>SUMIF(Classifications!$N:$N,'All Subjects'!$E61,Classifications!$M:$M)</f>
        <v>0</v>
      </c>
    </row>
    <row r="62" spans="1:8">
      <c r="A62" s="3" t="s">
        <v>116</v>
      </c>
      <c r="B62" s="3" t="s">
        <v>131</v>
      </c>
      <c r="C62" s="3" t="s">
        <v>132</v>
      </c>
      <c r="D62" s="3" t="s">
        <v>74</v>
      </c>
      <c r="E62" s="9" t="str">
        <f t="shared" si="0"/>
        <v>Arts and culture &gt; Heritage and history &gt; Commemorations</v>
      </c>
      <c r="F62" s="25">
        <f>COUNTIF(Classifications!$N:$N,'All Subjects'!$E62)</f>
        <v>0</v>
      </c>
      <c r="G62" s="26">
        <f>SUMIF(Classifications!$N:$N,'All Subjects'!$E62,Classifications!$L:$L)</f>
        <v>0</v>
      </c>
      <c r="H62" s="26">
        <f>SUMIF(Classifications!$N:$N,'All Subjects'!$E62,Classifications!$M:$M)</f>
        <v>0</v>
      </c>
    </row>
    <row r="63" spans="1:8">
      <c r="A63" s="3" t="s">
        <v>116</v>
      </c>
      <c r="B63" s="3" t="s">
        <v>131</v>
      </c>
      <c r="C63" s="3" t="s">
        <v>133</v>
      </c>
      <c r="D63" s="3" t="s">
        <v>74</v>
      </c>
      <c r="E63" s="9" t="str">
        <f t="shared" si="0"/>
        <v>Arts and culture &gt; Heritage and history &gt; Genealogy</v>
      </c>
      <c r="F63" s="25">
        <f>COUNTIF(Classifications!$N:$N,'All Subjects'!$E63)</f>
        <v>0</v>
      </c>
      <c r="G63" s="26">
        <f>SUMIF(Classifications!$N:$N,'All Subjects'!$E63,Classifications!$L:$L)</f>
        <v>0</v>
      </c>
      <c r="H63" s="26">
        <f>SUMIF(Classifications!$N:$N,'All Subjects'!$E63,Classifications!$M:$M)</f>
        <v>0</v>
      </c>
    </row>
    <row r="64" spans="1:8">
      <c r="A64" s="3" t="s">
        <v>116</v>
      </c>
      <c r="B64" s="3" t="s">
        <v>131</v>
      </c>
      <c r="C64" s="3" t="s">
        <v>134</v>
      </c>
      <c r="D64" s="3" t="s">
        <v>74</v>
      </c>
      <c r="E64" s="9" t="str">
        <f t="shared" si="0"/>
        <v>Arts and culture &gt; Heritage and history &gt; Historic preservation</v>
      </c>
      <c r="F64" s="25">
        <f>COUNTIF(Classifications!$N:$N,'All Subjects'!$E64)</f>
        <v>0</v>
      </c>
      <c r="G64" s="26">
        <f>SUMIF(Classifications!$N:$N,'All Subjects'!$E64,Classifications!$L:$L)</f>
        <v>0</v>
      </c>
      <c r="H64" s="26">
        <f>SUMIF(Classifications!$N:$N,'All Subjects'!$E64,Classifications!$M:$M)</f>
        <v>0</v>
      </c>
    </row>
    <row r="65" spans="1:8">
      <c r="A65" s="3" t="s">
        <v>116</v>
      </c>
      <c r="B65" s="3" t="s">
        <v>131</v>
      </c>
      <c r="C65" s="3" t="s">
        <v>135</v>
      </c>
      <c r="D65" s="3" t="s">
        <v>74</v>
      </c>
      <c r="E65" s="9" t="str">
        <f t="shared" si="0"/>
        <v>Arts and culture &gt; Heritage and history &gt; War memorials</v>
      </c>
      <c r="F65" s="25">
        <f>COUNTIF(Classifications!$N:$N,'All Subjects'!$E65)</f>
        <v>0</v>
      </c>
      <c r="G65" s="26">
        <f>SUMIF(Classifications!$N:$N,'All Subjects'!$E65,Classifications!$L:$L)</f>
        <v>0</v>
      </c>
      <c r="H65" s="26">
        <f>SUMIF(Classifications!$N:$N,'All Subjects'!$E65,Classifications!$M:$M)</f>
        <v>0</v>
      </c>
    </row>
    <row r="66" spans="1:8">
      <c r="A66" s="3" t="s">
        <v>116</v>
      </c>
      <c r="B66" s="3" t="s">
        <v>136</v>
      </c>
      <c r="C66" s="3" t="s">
        <v>74</v>
      </c>
      <c r="D66" s="3" t="s">
        <v>74</v>
      </c>
      <c r="E66" s="9" t="str">
        <f t="shared" si="0"/>
        <v>Arts and culture &gt; Humanities</v>
      </c>
      <c r="F66" s="25">
        <f>COUNTIF(Classifications!$N:$N,'All Subjects'!$E66)</f>
        <v>0</v>
      </c>
      <c r="G66" s="26">
        <f>SUMIF(Classifications!$N:$N,'All Subjects'!$E66,Classifications!$L:$L)</f>
        <v>0</v>
      </c>
      <c r="H66" s="26">
        <f>SUMIF(Classifications!$N:$N,'All Subjects'!$E66,Classifications!$M:$M)</f>
        <v>0</v>
      </c>
    </row>
    <row r="67" spans="1:8">
      <c r="A67" s="3" t="s">
        <v>116</v>
      </c>
      <c r="B67" s="3" t="s">
        <v>136</v>
      </c>
      <c r="C67" s="3" t="s">
        <v>137</v>
      </c>
      <c r="D67" s="3" t="s">
        <v>74</v>
      </c>
      <c r="E67" s="9" t="str">
        <f t="shared" si="0"/>
        <v>Arts and culture &gt; Humanities &gt; Art history</v>
      </c>
      <c r="F67" s="25">
        <f>COUNTIF(Classifications!$N:$N,'All Subjects'!$E67)</f>
        <v>0</v>
      </c>
      <c r="G67" s="26">
        <f>SUMIF(Classifications!$N:$N,'All Subjects'!$E67,Classifications!$L:$L)</f>
        <v>0</v>
      </c>
      <c r="H67" s="26">
        <f>SUMIF(Classifications!$N:$N,'All Subjects'!$E67,Classifications!$M:$M)</f>
        <v>0</v>
      </c>
    </row>
    <row r="68" spans="1:8">
      <c r="A68" s="3" t="s">
        <v>116</v>
      </c>
      <c r="B68" s="3" t="s">
        <v>136</v>
      </c>
      <c r="C68" s="3" t="s">
        <v>138</v>
      </c>
      <c r="D68" s="3" t="s">
        <v>74</v>
      </c>
      <c r="E68" s="9" t="str">
        <f t="shared" si="0"/>
        <v>Arts and culture &gt; Humanities &gt; History</v>
      </c>
      <c r="F68" s="25">
        <f>COUNTIF(Classifications!$N:$N,'All Subjects'!$E68)</f>
        <v>0</v>
      </c>
      <c r="G68" s="26">
        <f>SUMIF(Classifications!$N:$N,'All Subjects'!$E68,Classifications!$L:$L)</f>
        <v>0</v>
      </c>
      <c r="H68" s="26">
        <f>SUMIF(Classifications!$N:$N,'All Subjects'!$E68,Classifications!$M:$M)</f>
        <v>0</v>
      </c>
    </row>
    <row r="69" spans="1:8">
      <c r="A69" s="3" t="s">
        <v>116</v>
      </c>
      <c r="B69" s="3" t="s">
        <v>136</v>
      </c>
      <c r="C69" s="3" t="s">
        <v>139</v>
      </c>
      <c r="D69" s="3" t="s">
        <v>74</v>
      </c>
      <c r="E69" s="9" t="str">
        <f t="shared" ref="E69:E132" si="1">TRIM(A69&amp;IF(B69="",""," &gt; "&amp;B69&amp;IF(C69="",""," &gt; "&amp;C69&amp;IF(D69="",""," &gt; "&amp;D69))))</f>
        <v>Arts and culture &gt; Humanities &gt; Languages</v>
      </c>
      <c r="F69" s="25">
        <f>COUNTIF(Classifications!$N:$N,'All Subjects'!$E69)</f>
        <v>0</v>
      </c>
      <c r="G69" s="26">
        <f>SUMIF(Classifications!$N:$N,'All Subjects'!$E69,Classifications!$L:$L)</f>
        <v>0</v>
      </c>
      <c r="H69" s="26">
        <f>SUMIF(Classifications!$N:$N,'All Subjects'!$E69,Classifications!$M:$M)</f>
        <v>0</v>
      </c>
    </row>
    <row r="70" spans="1:8">
      <c r="A70" s="3" t="s">
        <v>116</v>
      </c>
      <c r="B70" s="3" t="s">
        <v>136</v>
      </c>
      <c r="C70" s="3" t="s">
        <v>140</v>
      </c>
      <c r="D70" s="3" t="s">
        <v>74</v>
      </c>
      <c r="E70" s="9" t="str">
        <f t="shared" si="1"/>
        <v>Arts and culture &gt; Humanities &gt; Linguistics</v>
      </c>
      <c r="F70" s="25">
        <f>COUNTIF(Classifications!$N:$N,'All Subjects'!$E70)</f>
        <v>0</v>
      </c>
      <c r="G70" s="26">
        <f>SUMIF(Classifications!$N:$N,'All Subjects'!$E70,Classifications!$L:$L)</f>
        <v>0</v>
      </c>
      <c r="H70" s="26">
        <f>SUMIF(Classifications!$N:$N,'All Subjects'!$E70,Classifications!$M:$M)</f>
        <v>0</v>
      </c>
    </row>
    <row r="71" spans="1:8">
      <c r="A71" s="3" t="s">
        <v>116</v>
      </c>
      <c r="B71" s="3" t="s">
        <v>136</v>
      </c>
      <c r="C71" s="3" t="s">
        <v>141</v>
      </c>
      <c r="D71" s="3" t="s">
        <v>74</v>
      </c>
      <c r="E71" s="9" t="str">
        <f t="shared" si="1"/>
        <v>Arts and culture &gt; Humanities &gt; Literature and writing</v>
      </c>
      <c r="F71" s="25">
        <f>COUNTIF(Classifications!$N:$N,'All Subjects'!$E71)</f>
        <v>0</v>
      </c>
      <c r="G71" s="26">
        <f>SUMIF(Classifications!$N:$N,'All Subjects'!$E71,Classifications!$L:$L)</f>
        <v>0</v>
      </c>
      <c r="H71" s="26">
        <f>SUMIF(Classifications!$N:$N,'All Subjects'!$E71,Classifications!$M:$M)</f>
        <v>0</v>
      </c>
    </row>
    <row r="72" spans="1:8">
      <c r="A72" s="3" t="s">
        <v>116</v>
      </c>
      <c r="B72" s="3" t="s">
        <v>136</v>
      </c>
      <c r="C72" s="3" t="s">
        <v>142</v>
      </c>
      <c r="D72" s="3" t="s">
        <v>74</v>
      </c>
      <c r="E72" s="9" t="str">
        <f t="shared" si="1"/>
        <v>Arts and culture &gt; Humanities &gt; Philosophy</v>
      </c>
      <c r="F72" s="25">
        <f>COUNTIF(Classifications!$N:$N,'All Subjects'!$E72)</f>
        <v>0</v>
      </c>
      <c r="G72" s="26">
        <f>SUMIF(Classifications!$N:$N,'All Subjects'!$E72,Classifications!$L:$L)</f>
        <v>0</v>
      </c>
      <c r="H72" s="26">
        <f>SUMIF(Classifications!$N:$N,'All Subjects'!$E72,Classifications!$M:$M)</f>
        <v>0</v>
      </c>
    </row>
    <row r="73" spans="1:8">
      <c r="A73" s="3" t="s">
        <v>116</v>
      </c>
      <c r="B73" s="3" t="s">
        <v>143</v>
      </c>
      <c r="C73" s="3" t="s">
        <v>74</v>
      </c>
      <c r="D73" s="3" t="s">
        <v>74</v>
      </c>
      <c r="E73" s="9" t="str">
        <f t="shared" si="1"/>
        <v>Arts and culture &gt; Museums</v>
      </c>
      <c r="F73" s="25">
        <f>COUNTIF(Classifications!$N:$N,'All Subjects'!$E73)</f>
        <v>0</v>
      </c>
      <c r="G73" s="26">
        <f>SUMIF(Classifications!$N:$N,'All Subjects'!$E73,Classifications!$L:$L)</f>
        <v>0</v>
      </c>
      <c r="H73" s="26">
        <f>SUMIF(Classifications!$N:$N,'All Subjects'!$E73,Classifications!$M:$M)</f>
        <v>0</v>
      </c>
    </row>
    <row r="74" spans="1:8">
      <c r="A74" s="3" t="s">
        <v>116</v>
      </c>
      <c r="B74" s="3" t="s">
        <v>143</v>
      </c>
      <c r="C74" s="3" t="s">
        <v>144</v>
      </c>
      <c r="D74" s="3" t="s">
        <v>74</v>
      </c>
      <c r="E74" s="9" t="str">
        <f t="shared" si="1"/>
        <v>Arts and culture &gt; Museums &gt; Art galleries and art museums</v>
      </c>
      <c r="F74" s="25">
        <f>COUNTIF(Classifications!$N:$N,'All Subjects'!$E74)</f>
        <v>0</v>
      </c>
      <c r="G74" s="26">
        <f>SUMIF(Classifications!$N:$N,'All Subjects'!$E74,Classifications!$L:$L)</f>
        <v>0</v>
      </c>
      <c r="H74" s="26">
        <f>SUMIF(Classifications!$N:$N,'All Subjects'!$E74,Classifications!$M:$M)</f>
        <v>0</v>
      </c>
    </row>
    <row r="75" spans="1:8">
      <c r="A75" s="3" t="s">
        <v>116</v>
      </c>
      <c r="B75" s="3" t="s">
        <v>143</v>
      </c>
      <c r="C75" s="3" t="s">
        <v>145</v>
      </c>
      <c r="D75" s="3" t="s">
        <v>74</v>
      </c>
      <c r="E75" s="9" t="str">
        <f t="shared" si="1"/>
        <v>Arts and culture &gt; Museums &gt; Children's museums</v>
      </c>
      <c r="F75" s="25">
        <f>COUNTIF(Classifications!$N:$N,'All Subjects'!$E75)</f>
        <v>0</v>
      </c>
      <c r="G75" s="26">
        <f>SUMIF(Classifications!$N:$N,'All Subjects'!$E75,Classifications!$L:$L)</f>
        <v>0</v>
      </c>
      <c r="H75" s="26">
        <f>SUMIF(Classifications!$N:$N,'All Subjects'!$E75,Classifications!$M:$M)</f>
        <v>0</v>
      </c>
    </row>
    <row r="76" spans="1:8">
      <c r="A76" s="3" t="s">
        <v>116</v>
      </c>
      <c r="B76" s="3" t="s">
        <v>143</v>
      </c>
      <c r="C76" s="3" t="s">
        <v>146</v>
      </c>
      <c r="D76" s="3" t="s">
        <v>74</v>
      </c>
      <c r="E76" s="9" t="str">
        <f t="shared" si="1"/>
        <v>Arts and culture &gt; Museums &gt; Ethnic or culturally-specific museums</v>
      </c>
      <c r="F76" s="25">
        <f>COUNTIF(Classifications!$N:$N,'All Subjects'!$E76)</f>
        <v>0</v>
      </c>
      <c r="G76" s="26">
        <f>SUMIF(Classifications!$N:$N,'All Subjects'!$E76,Classifications!$L:$L)</f>
        <v>0</v>
      </c>
      <c r="H76" s="26">
        <f>SUMIF(Classifications!$N:$N,'All Subjects'!$E76,Classifications!$M:$M)</f>
        <v>0</v>
      </c>
    </row>
    <row r="77" spans="1:8">
      <c r="A77" s="3" t="s">
        <v>116</v>
      </c>
      <c r="B77" s="3" t="s">
        <v>143</v>
      </c>
      <c r="C77" s="3" t="s">
        <v>147</v>
      </c>
      <c r="D77" s="3" t="s">
        <v>74</v>
      </c>
      <c r="E77" s="9" t="str">
        <f t="shared" si="1"/>
        <v>Arts and culture &gt; Museums &gt; History museums</v>
      </c>
      <c r="F77" s="25">
        <f>COUNTIF(Classifications!$N:$N,'All Subjects'!$E77)</f>
        <v>0</v>
      </c>
      <c r="G77" s="26">
        <f>SUMIF(Classifications!$N:$N,'All Subjects'!$E77,Classifications!$L:$L)</f>
        <v>0</v>
      </c>
      <c r="H77" s="26">
        <f>SUMIF(Classifications!$N:$N,'All Subjects'!$E77,Classifications!$M:$M)</f>
        <v>0</v>
      </c>
    </row>
    <row r="78" spans="1:8">
      <c r="A78" s="3" t="s">
        <v>116</v>
      </c>
      <c r="B78" s="3" t="s">
        <v>143</v>
      </c>
      <c r="C78" s="3" t="s">
        <v>148</v>
      </c>
      <c r="D78" s="3" t="s">
        <v>74</v>
      </c>
      <c r="E78" s="9" t="str">
        <f t="shared" si="1"/>
        <v>Arts and culture &gt; Museums &gt; Keeping places</v>
      </c>
      <c r="F78" s="25">
        <f>COUNTIF(Classifications!$N:$N,'All Subjects'!$E78)</f>
        <v>0</v>
      </c>
      <c r="G78" s="26">
        <f>SUMIF(Classifications!$N:$N,'All Subjects'!$E78,Classifications!$L:$L)</f>
        <v>0</v>
      </c>
      <c r="H78" s="26">
        <f>SUMIF(Classifications!$N:$N,'All Subjects'!$E78,Classifications!$M:$M)</f>
        <v>0</v>
      </c>
    </row>
    <row r="79" spans="1:8">
      <c r="A79" s="3" t="s">
        <v>116</v>
      </c>
      <c r="B79" s="3" t="s">
        <v>143</v>
      </c>
      <c r="C79" s="3" t="s">
        <v>149</v>
      </c>
      <c r="D79" s="3" t="s">
        <v>74</v>
      </c>
      <c r="E79" s="9" t="str">
        <f t="shared" si="1"/>
        <v>Arts and culture &gt; Museums &gt; Maritime museums</v>
      </c>
      <c r="F79" s="25">
        <f>COUNTIF(Classifications!$N:$N,'All Subjects'!$E79)</f>
        <v>0</v>
      </c>
      <c r="G79" s="26">
        <f>SUMIF(Classifications!$N:$N,'All Subjects'!$E79,Classifications!$L:$L)</f>
        <v>0</v>
      </c>
      <c r="H79" s="26">
        <f>SUMIF(Classifications!$N:$N,'All Subjects'!$E79,Classifications!$M:$M)</f>
        <v>0</v>
      </c>
    </row>
    <row r="80" spans="1:8">
      <c r="A80" s="3" t="s">
        <v>116</v>
      </c>
      <c r="B80" s="3" t="s">
        <v>143</v>
      </c>
      <c r="C80" s="3" t="s">
        <v>150</v>
      </c>
      <c r="D80" s="3" t="s">
        <v>74</v>
      </c>
      <c r="E80" s="9" t="str">
        <f t="shared" si="1"/>
        <v>Arts and culture &gt; Museums &gt; Natural history museums</v>
      </c>
      <c r="F80" s="25">
        <f>COUNTIF(Classifications!$N:$N,'All Subjects'!$E80)</f>
        <v>0</v>
      </c>
      <c r="G80" s="26">
        <f>SUMIF(Classifications!$N:$N,'All Subjects'!$E80,Classifications!$L:$L)</f>
        <v>0</v>
      </c>
      <c r="H80" s="26">
        <f>SUMIF(Classifications!$N:$N,'All Subjects'!$E80,Classifications!$M:$M)</f>
        <v>0</v>
      </c>
    </row>
    <row r="81" spans="1:8">
      <c r="A81" s="3" t="s">
        <v>116</v>
      </c>
      <c r="B81" s="3" t="s">
        <v>143</v>
      </c>
      <c r="C81" s="3" t="s">
        <v>151</v>
      </c>
      <c r="D81" s="3" t="s">
        <v>74</v>
      </c>
      <c r="E81" s="9" t="str">
        <f t="shared" si="1"/>
        <v>Arts and culture &gt; Museums &gt; Planetariums</v>
      </c>
      <c r="F81" s="25">
        <f>COUNTIF(Classifications!$N:$N,'All Subjects'!$E81)</f>
        <v>0</v>
      </c>
      <c r="G81" s="26">
        <f>SUMIF(Classifications!$N:$N,'All Subjects'!$E81,Classifications!$L:$L)</f>
        <v>0</v>
      </c>
      <c r="H81" s="26">
        <f>SUMIF(Classifications!$N:$N,'All Subjects'!$E81,Classifications!$M:$M)</f>
        <v>0</v>
      </c>
    </row>
    <row r="82" spans="1:8">
      <c r="A82" s="3" t="s">
        <v>116</v>
      </c>
      <c r="B82" s="3" t="s">
        <v>143</v>
      </c>
      <c r="C82" s="3" t="s">
        <v>152</v>
      </c>
      <c r="D82" s="3" t="s">
        <v>74</v>
      </c>
      <c r="E82" s="9" t="str">
        <f t="shared" si="1"/>
        <v>Arts and culture &gt; Museums &gt; Science museums</v>
      </c>
      <c r="F82" s="25">
        <f>COUNTIF(Classifications!$N:$N,'All Subjects'!$E82)</f>
        <v>0</v>
      </c>
      <c r="G82" s="26">
        <f>SUMIF(Classifications!$N:$N,'All Subjects'!$E82,Classifications!$L:$L)</f>
        <v>0</v>
      </c>
      <c r="H82" s="26">
        <f>SUMIF(Classifications!$N:$N,'All Subjects'!$E82,Classifications!$M:$M)</f>
        <v>0</v>
      </c>
    </row>
    <row r="83" spans="1:8">
      <c r="A83" s="3" t="s">
        <v>116</v>
      </c>
      <c r="B83" s="3" t="s">
        <v>143</v>
      </c>
      <c r="C83" s="3" t="s">
        <v>153</v>
      </c>
      <c r="D83" s="3" t="s">
        <v>74</v>
      </c>
      <c r="E83" s="9" t="str">
        <f t="shared" si="1"/>
        <v>Arts and culture &gt; Museums &gt; Sport and hobby museums</v>
      </c>
      <c r="F83" s="25">
        <f>COUNTIF(Classifications!$N:$N,'All Subjects'!$E83)</f>
        <v>0</v>
      </c>
      <c r="G83" s="26">
        <f>SUMIF(Classifications!$N:$N,'All Subjects'!$E83,Classifications!$L:$L)</f>
        <v>0</v>
      </c>
      <c r="H83" s="26">
        <f>SUMIF(Classifications!$N:$N,'All Subjects'!$E83,Classifications!$M:$M)</f>
        <v>0</v>
      </c>
    </row>
    <row r="84" spans="1:8">
      <c r="A84" s="3" t="s">
        <v>116</v>
      </c>
      <c r="B84" s="3" t="s">
        <v>154</v>
      </c>
      <c r="C84" s="3" t="s">
        <v>74</v>
      </c>
      <c r="D84" s="3" t="s">
        <v>74</v>
      </c>
      <c r="E84" s="9" t="str">
        <f t="shared" si="1"/>
        <v>Arts and culture &gt; Performing arts</v>
      </c>
      <c r="F84" s="25">
        <f>COUNTIF(Classifications!$N:$N,'All Subjects'!$E84)</f>
        <v>0</v>
      </c>
      <c r="G84" s="26">
        <f>SUMIF(Classifications!$N:$N,'All Subjects'!$E84,Classifications!$L:$L)</f>
        <v>0</v>
      </c>
      <c r="H84" s="26">
        <f>SUMIF(Classifications!$N:$N,'All Subjects'!$E84,Classifications!$M:$M)</f>
        <v>0</v>
      </c>
    </row>
    <row r="85" spans="1:8">
      <c r="A85" s="3" t="s">
        <v>116</v>
      </c>
      <c r="B85" s="3" t="s">
        <v>154</v>
      </c>
      <c r="C85" s="3" t="s">
        <v>155</v>
      </c>
      <c r="D85" s="3" t="s">
        <v>74</v>
      </c>
      <c r="E85" s="9" t="str">
        <f t="shared" si="1"/>
        <v>Arts and culture &gt; Performing arts &gt; Animation</v>
      </c>
      <c r="F85" s="25">
        <f>COUNTIF(Classifications!$N:$N,'All Subjects'!$E85)</f>
        <v>0</v>
      </c>
      <c r="G85" s="26">
        <f>SUMIF(Classifications!$N:$N,'All Subjects'!$E85,Classifications!$L:$L)</f>
        <v>0</v>
      </c>
      <c r="H85" s="26">
        <f>SUMIF(Classifications!$N:$N,'All Subjects'!$E85,Classifications!$M:$M)</f>
        <v>0</v>
      </c>
    </row>
    <row r="86" spans="1:8">
      <c r="A86" s="3" t="s">
        <v>116</v>
      </c>
      <c r="B86" s="3" t="s">
        <v>154</v>
      </c>
      <c r="C86" s="3" t="s">
        <v>156</v>
      </c>
      <c r="D86" s="3" t="s">
        <v>74</v>
      </c>
      <c r="E86" s="9" t="str">
        <f t="shared" si="1"/>
        <v>Arts and culture &gt; Performing arts &gt; Circus</v>
      </c>
      <c r="F86" s="25">
        <f>COUNTIF(Classifications!$N:$N,'All Subjects'!$E86)</f>
        <v>0</v>
      </c>
      <c r="G86" s="26">
        <f>SUMIF(Classifications!$N:$N,'All Subjects'!$E86,Classifications!$L:$L)</f>
        <v>0</v>
      </c>
      <c r="H86" s="26">
        <f>SUMIF(Classifications!$N:$N,'All Subjects'!$E86,Classifications!$M:$M)</f>
        <v>0</v>
      </c>
    </row>
    <row r="87" spans="1:8">
      <c r="A87" s="3" t="s">
        <v>116</v>
      </c>
      <c r="B87" s="3" t="s">
        <v>154</v>
      </c>
      <c r="C87" s="3" t="s">
        <v>157</v>
      </c>
      <c r="D87" s="3" t="s">
        <v>74</v>
      </c>
      <c r="E87" s="9" t="str">
        <f t="shared" si="1"/>
        <v>Arts and culture &gt; Performing arts &gt; Dance</v>
      </c>
      <c r="F87" s="25">
        <f>COUNTIF(Classifications!$N:$N,'All Subjects'!$E87)</f>
        <v>0</v>
      </c>
      <c r="G87" s="26">
        <f>SUMIF(Classifications!$N:$N,'All Subjects'!$E87,Classifications!$L:$L)</f>
        <v>0</v>
      </c>
      <c r="H87" s="26">
        <f>SUMIF(Classifications!$N:$N,'All Subjects'!$E87,Classifications!$M:$M)</f>
        <v>0</v>
      </c>
    </row>
    <row r="88" spans="1:8">
      <c r="A88" s="3" t="s">
        <v>116</v>
      </c>
      <c r="B88" s="3" t="s">
        <v>154</v>
      </c>
      <c r="C88" s="3" t="s">
        <v>157</v>
      </c>
      <c r="D88" s="3" t="s">
        <v>158</v>
      </c>
      <c r="E88" s="9" t="str">
        <f t="shared" si="1"/>
        <v>Arts and culture &gt; Performing arts &gt; Dance &gt; Ballet</v>
      </c>
      <c r="F88" s="25">
        <f>COUNTIF(Classifications!$N:$N,'All Subjects'!$E88)</f>
        <v>0</v>
      </c>
      <c r="G88" s="26">
        <f>SUMIF(Classifications!$N:$N,'All Subjects'!$E88,Classifications!$L:$L)</f>
        <v>0</v>
      </c>
      <c r="H88" s="26">
        <f>SUMIF(Classifications!$N:$N,'All Subjects'!$E88,Classifications!$M:$M)</f>
        <v>0</v>
      </c>
    </row>
    <row r="89" spans="1:8">
      <c r="A89" s="3" t="s">
        <v>116</v>
      </c>
      <c r="B89" s="3" t="s">
        <v>154</v>
      </c>
      <c r="C89" s="3" t="s">
        <v>157</v>
      </c>
      <c r="D89" s="3" t="s">
        <v>159</v>
      </c>
      <c r="E89" s="9" t="str">
        <f t="shared" si="1"/>
        <v>Arts and culture &gt; Performing arts &gt; Dance &gt; Choreography</v>
      </c>
      <c r="F89" s="25">
        <f>COUNTIF(Classifications!$N:$N,'All Subjects'!$E89)</f>
        <v>0</v>
      </c>
      <c r="G89" s="26">
        <f>SUMIF(Classifications!$N:$N,'All Subjects'!$E89,Classifications!$L:$L)</f>
        <v>0</v>
      </c>
      <c r="H89" s="26">
        <f>SUMIF(Classifications!$N:$N,'All Subjects'!$E89,Classifications!$M:$M)</f>
        <v>0</v>
      </c>
    </row>
    <row r="90" spans="1:8">
      <c r="A90" s="3" t="s">
        <v>116</v>
      </c>
      <c r="B90" s="3" t="s">
        <v>154</v>
      </c>
      <c r="C90" s="3" t="s">
        <v>157</v>
      </c>
      <c r="D90" s="3" t="s">
        <v>160</v>
      </c>
      <c r="E90" s="9" t="str">
        <f t="shared" si="1"/>
        <v>Arts and culture &gt; Performing arts &gt; Dance &gt; Contemporary dance</v>
      </c>
      <c r="F90" s="25">
        <f>COUNTIF(Classifications!$N:$N,'All Subjects'!$E90)</f>
        <v>0</v>
      </c>
      <c r="G90" s="26">
        <f>SUMIF(Classifications!$N:$N,'All Subjects'!$E90,Classifications!$L:$L)</f>
        <v>0</v>
      </c>
      <c r="H90" s="26">
        <f>SUMIF(Classifications!$N:$N,'All Subjects'!$E90,Classifications!$M:$M)</f>
        <v>0</v>
      </c>
    </row>
    <row r="91" spans="1:8">
      <c r="A91" s="3" t="s">
        <v>116</v>
      </c>
      <c r="B91" s="3" t="s">
        <v>154</v>
      </c>
      <c r="C91" s="3" t="s">
        <v>157</v>
      </c>
      <c r="D91" s="3" t="s">
        <v>161</v>
      </c>
      <c r="E91" s="9" t="str">
        <f t="shared" si="1"/>
        <v>Arts and culture &gt; Performing arts &gt; Dance &gt; Ethnic and multicultural dance</v>
      </c>
      <c r="F91" s="25">
        <f>COUNTIF(Classifications!$N:$N,'All Subjects'!$E91)</f>
        <v>0</v>
      </c>
      <c r="G91" s="26">
        <f>SUMIF(Classifications!$N:$N,'All Subjects'!$E91,Classifications!$L:$L)</f>
        <v>0</v>
      </c>
      <c r="H91" s="26">
        <f>SUMIF(Classifications!$N:$N,'All Subjects'!$E91,Classifications!$M:$M)</f>
        <v>0</v>
      </c>
    </row>
    <row r="92" spans="1:8">
      <c r="A92" s="3" t="s">
        <v>116</v>
      </c>
      <c r="B92" s="3" t="s">
        <v>154</v>
      </c>
      <c r="C92" s="3" t="s">
        <v>157</v>
      </c>
      <c r="D92" s="3" t="s">
        <v>162</v>
      </c>
      <c r="E92" s="9" t="str">
        <f t="shared" si="1"/>
        <v>Arts and culture &gt; Performing arts &gt; Dance &gt; Hip hop</v>
      </c>
      <c r="F92" s="25">
        <f>COUNTIF(Classifications!$N:$N,'All Subjects'!$E92)</f>
        <v>0</v>
      </c>
      <c r="G92" s="26">
        <f>SUMIF(Classifications!$N:$N,'All Subjects'!$E92,Classifications!$L:$L)</f>
        <v>0</v>
      </c>
      <c r="H92" s="26">
        <f>SUMIF(Classifications!$N:$N,'All Subjects'!$E92,Classifications!$M:$M)</f>
        <v>0</v>
      </c>
    </row>
    <row r="93" spans="1:8">
      <c r="A93" s="3" t="s">
        <v>116</v>
      </c>
      <c r="B93" s="3" t="s">
        <v>154</v>
      </c>
      <c r="C93" s="3" t="s">
        <v>157</v>
      </c>
      <c r="D93" s="3" t="s">
        <v>163</v>
      </c>
      <c r="E93" s="9" t="str">
        <f t="shared" si="1"/>
        <v>Arts and culture &gt; Performing arts &gt; Dance &gt; Jazz and tap dance</v>
      </c>
      <c r="F93" s="25">
        <f>COUNTIF(Classifications!$N:$N,'All Subjects'!$E93)</f>
        <v>0</v>
      </c>
      <c r="G93" s="26">
        <f>SUMIF(Classifications!$N:$N,'All Subjects'!$E93,Classifications!$L:$L)</f>
        <v>0</v>
      </c>
      <c r="H93" s="26">
        <f>SUMIF(Classifications!$N:$N,'All Subjects'!$E93,Classifications!$M:$M)</f>
        <v>0</v>
      </c>
    </row>
    <row r="94" spans="1:8">
      <c r="A94" s="3" t="s">
        <v>116</v>
      </c>
      <c r="B94" s="3" t="s">
        <v>154</v>
      </c>
      <c r="C94" s="3" t="s">
        <v>164</v>
      </c>
      <c r="D94" s="3" t="s">
        <v>74</v>
      </c>
      <c r="E94" s="9" t="str">
        <f t="shared" si="1"/>
        <v>Arts and culture &gt; Performing arts &gt; Drama</v>
      </c>
      <c r="F94" s="25">
        <f>COUNTIF(Classifications!$N:$N,'All Subjects'!$E94)</f>
        <v>0</v>
      </c>
      <c r="G94" s="26">
        <f>SUMIF(Classifications!$N:$N,'All Subjects'!$E94,Classifications!$L:$L)</f>
        <v>0</v>
      </c>
      <c r="H94" s="26">
        <f>SUMIF(Classifications!$N:$N,'All Subjects'!$E94,Classifications!$M:$M)</f>
        <v>0</v>
      </c>
    </row>
    <row r="95" spans="1:8">
      <c r="A95" s="3" t="s">
        <v>116</v>
      </c>
      <c r="B95" s="3" t="s">
        <v>154</v>
      </c>
      <c r="C95" s="3" t="s">
        <v>165</v>
      </c>
      <c r="D95" s="3" t="s">
        <v>74</v>
      </c>
      <c r="E95" s="9" t="str">
        <f t="shared" si="1"/>
        <v>Arts and culture &gt; Performing arts &gt; Music</v>
      </c>
      <c r="F95" s="25">
        <f>COUNTIF(Classifications!$N:$N,'All Subjects'!$E95)</f>
        <v>0</v>
      </c>
      <c r="G95" s="26">
        <f>SUMIF(Classifications!$N:$N,'All Subjects'!$E95,Classifications!$L:$L)</f>
        <v>0</v>
      </c>
      <c r="H95" s="26">
        <f>SUMIF(Classifications!$N:$N,'All Subjects'!$E95,Classifications!$M:$M)</f>
        <v>0</v>
      </c>
    </row>
    <row r="96" spans="1:8">
      <c r="A96" s="3" t="s">
        <v>116</v>
      </c>
      <c r="B96" s="3" t="s">
        <v>154</v>
      </c>
      <c r="C96" s="3" t="s">
        <v>165</v>
      </c>
      <c r="D96" s="3" t="s">
        <v>166</v>
      </c>
      <c r="E96" s="9" t="str">
        <f t="shared" si="1"/>
        <v>Arts and culture &gt; Performing arts &gt; Music &gt; Composition</v>
      </c>
      <c r="F96" s="25">
        <f>COUNTIF(Classifications!$N:$N,'All Subjects'!$E96)</f>
        <v>0</v>
      </c>
      <c r="G96" s="26">
        <f>SUMIF(Classifications!$N:$N,'All Subjects'!$E96,Classifications!$L:$L)</f>
        <v>0</v>
      </c>
      <c r="H96" s="26">
        <f>SUMIF(Classifications!$N:$N,'All Subjects'!$E96,Classifications!$M:$M)</f>
        <v>0</v>
      </c>
    </row>
    <row r="97" spans="1:8">
      <c r="A97" s="3" t="s">
        <v>116</v>
      </c>
      <c r="B97" s="3" t="s">
        <v>154</v>
      </c>
      <c r="C97" s="3" t="s">
        <v>165</v>
      </c>
      <c r="D97" s="3" t="s">
        <v>167</v>
      </c>
      <c r="E97" s="9" t="str">
        <f t="shared" si="1"/>
        <v>Arts and culture &gt; Performing arts &gt; Music &gt; Folk and indigenous music</v>
      </c>
      <c r="F97" s="25">
        <f>COUNTIF(Classifications!$N:$N,'All Subjects'!$E97)</f>
        <v>0</v>
      </c>
      <c r="G97" s="26">
        <f>SUMIF(Classifications!$N:$N,'All Subjects'!$E97,Classifications!$L:$L)</f>
        <v>0</v>
      </c>
      <c r="H97" s="26">
        <f>SUMIF(Classifications!$N:$N,'All Subjects'!$E97,Classifications!$M:$M)</f>
        <v>0</v>
      </c>
    </row>
    <row r="98" spans="1:8">
      <c r="A98" s="3" t="s">
        <v>116</v>
      </c>
      <c r="B98" s="3" t="s">
        <v>154</v>
      </c>
      <c r="C98" s="3" t="s">
        <v>165</v>
      </c>
      <c r="D98" s="3" t="s">
        <v>168</v>
      </c>
      <c r="E98" s="9" t="str">
        <f t="shared" si="1"/>
        <v>Arts and culture &gt; Performing arts &gt; Music &gt; Opera</v>
      </c>
      <c r="F98" s="25">
        <f>COUNTIF(Classifications!$N:$N,'All Subjects'!$E98)</f>
        <v>0</v>
      </c>
      <c r="G98" s="26">
        <f>SUMIF(Classifications!$N:$N,'All Subjects'!$E98,Classifications!$L:$L)</f>
        <v>0</v>
      </c>
      <c r="H98" s="26">
        <f>SUMIF(Classifications!$N:$N,'All Subjects'!$E98,Classifications!$M:$M)</f>
        <v>0</v>
      </c>
    </row>
    <row r="99" spans="1:8">
      <c r="A99" s="3" t="s">
        <v>116</v>
      </c>
      <c r="B99" s="3" t="s">
        <v>154</v>
      </c>
      <c r="C99" s="3" t="s">
        <v>165</v>
      </c>
      <c r="D99" s="3" t="s">
        <v>169</v>
      </c>
      <c r="E99" s="9" t="str">
        <f t="shared" si="1"/>
        <v>Arts and culture &gt; Performing arts &gt; Music &gt; Orchestral music</v>
      </c>
      <c r="F99" s="25">
        <f>COUNTIF(Classifications!$N:$N,'All Subjects'!$E99)</f>
        <v>0</v>
      </c>
      <c r="G99" s="26">
        <f>SUMIF(Classifications!$N:$N,'All Subjects'!$E99,Classifications!$L:$L)</f>
        <v>0</v>
      </c>
      <c r="H99" s="26">
        <f>SUMIF(Classifications!$N:$N,'All Subjects'!$E99,Classifications!$M:$M)</f>
        <v>0</v>
      </c>
    </row>
    <row r="100" spans="1:8">
      <c r="A100" s="3" t="s">
        <v>116</v>
      </c>
      <c r="B100" s="3" t="s">
        <v>154</v>
      </c>
      <c r="C100" s="3" t="s">
        <v>165</v>
      </c>
      <c r="D100" s="3" t="s">
        <v>170</v>
      </c>
      <c r="E100" s="9" t="str">
        <f t="shared" si="1"/>
        <v>Arts and culture &gt; Performing arts &gt; Music &gt; Vocal music</v>
      </c>
      <c r="F100" s="25">
        <f>COUNTIF(Classifications!$N:$N,'All Subjects'!$E100)</f>
        <v>0</v>
      </c>
      <c r="G100" s="26">
        <f>SUMIF(Classifications!$N:$N,'All Subjects'!$E100,Classifications!$L:$L)</f>
        <v>0</v>
      </c>
      <c r="H100" s="26">
        <f>SUMIF(Classifications!$N:$N,'All Subjects'!$E100,Classifications!$M:$M)</f>
        <v>0</v>
      </c>
    </row>
    <row r="101" spans="1:8">
      <c r="A101" s="3" t="s">
        <v>116</v>
      </c>
      <c r="B101" s="3" t="s">
        <v>154</v>
      </c>
      <c r="C101" s="3" t="s">
        <v>165</v>
      </c>
      <c r="D101" s="3" t="s">
        <v>171</v>
      </c>
      <c r="E101" s="9" t="str">
        <f t="shared" si="1"/>
        <v>Arts and culture &gt; Performing arts &gt; Music &gt; Electronic music</v>
      </c>
      <c r="F101" s="25">
        <f>COUNTIF(Classifications!$N:$N,'All Subjects'!$E101)</f>
        <v>0</v>
      </c>
      <c r="G101" s="26">
        <f>SUMIF(Classifications!$N:$N,'All Subjects'!$E101,Classifications!$L:$L)</f>
        <v>0</v>
      </c>
      <c r="H101" s="26">
        <f>SUMIF(Classifications!$N:$N,'All Subjects'!$E101,Classifications!$M:$M)</f>
        <v>0</v>
      </c>
    </row>
    <row r="102" spans="1:8">
      <c r="A102" s="3" t="s">
        <v>116</v>
      </c>
      <c r="B102" s="3" t="s">
        <v>154</v>
      </c>
      <c r="C102" s="3" t="s">
        <v>172</v>
      </c>
      <c r="D102" s="3" t="s">
        <v>74</v>
      </c>
      <c r="E102" s="9" t="str">
        <f t="shared" si="1"/>
        <v>Arts and culture &gt; Performing arts &gt; Performing arts education</v>
      </c>
      <c r="F102" s="25">
        <f>COUNTIF(Classifications!$N:$N,'All Subjects'!$E102)</f>
        <v>0</v>
      </c>
      <c r="G102" s="26">
        <f>SUMIF(Classifications!$N:$N,'All Subjects'!$E102,Classifications!$L:$L)</f>
        <v>0</v>
      </c>
      <c r="H102" s="26">
        <f>SUMIF(Classifications!$N:$N,'All Subjects'!$E102,Classifications!$M:$M)</f>
        <v>0</v>
      </c>
    </row>
    <row r="103" spans="1:8">
      <c r="A103" s="3" t="s">
        <v>116</v>
      </c>
      <c r="B103" s="3" t="s">
        <v>154</v>
      </c>
      <c r="C103" s="3" t="s">
        <v>173</v>
      </c>
      <c r="D103" s="3" t="s">
        <v>74</v>
      </c>
      <c r="E103" s="9" t="str">
        <f t="shared" si="1"/>
        <v>Arts and culture &gt; Performing arts &gt; Performance art</v>
      </c>
      <c r="F103" s="25">
        <f>COUNTIF(Classifications!$N:$N,'All Subjects'!$E103)</f>
        <v>0</v>
      </c>
      <c r="G103" s="26">
        <f>SUMIF(Classifications!$N:$N,'All Subjects'!$E103,Classifications!$L:$L)</f>
        <v>0</v>
      </c>
      <c r="H103" s="26">
        <f>SUMIF(Classifications!$N:$N,'All Subjects'!$E103,Classifications!$M:$M)</f>
        <v>0</v>
      </c>
    </row>
    <row r="104" spans="1:8">
      <c r="A104" s="3" t="s">
        <v>116</v>
      </c>
      <c r="B104" s="3" t="s">
        <v>154</v>
      </c>
      <c r="C104" s="3" t="s">
        <v>174</v>
      </c>
      <c r="D104" s="3" t="s">
        <v>74</v>
      </c>
      <c r="E104" s="9" t="str">
        <f t="shared" si="1"/>
        <v>Arts and culture &gt; Performing arts &gt; Screen writing</v>
      </c>
      <c r="F104" s="25">
        <f>COUNTIF(Classifications!$N:$N,'All Subjects'!$E104)</f>
        <v>0</v>
      </c>
      <c r="G104" s="26">
        <f>SUMIF(Classifications!$N:$N,'All Subjects'!$E104,Classifications!$L:$L)</f>
        <v>0</v>
      </c>
      <c r="H104" s="26">
        <f>SUMIF(Classifications!$N:$N,'All Subjects'!$E104,Classifications!$M:$M)</f>
        <v>0</v>
      </c>
    </row>
    <row r="105" spans="1:8">
      <c r="A105" s="3" t="s">
        <v>116</v>
      </c>
      <c r="B105" s="3" t="s">
        <v>154</v>
      </c>
      <c r="C105" s="3" t="s">
        <v>175</v>
      </c>
      <c r="D105" s="3" t="s">
        <v>74</v>
      </c>
      <c r="E105" s="9" t="str">
        <f t="shared" si="1"/>
        <v>Arts and culture &gt; Performing arts &gt; Spoken word</v>
      </c>
      <c r="F105" s="25">
        <f>COUNTIF(Classifications!$N:$N,'All Subjects'!$E105)</f>
        <v>0</v>
      </c>
      <c r="G105" s="26">
        <f>SUMIF(Classifications!$N:$N,'All Subjects'!$E105,Classifications!$L:$L)</f>
        <v>0</v>
      </c>
      <c r="H105" s="26">
        <f>SUMIF(Classifications!$N:$N,'All Subjects'!$E105,Classifications!$M:$M)</f>
        <v>0</v>
      </c>
    </row>
    <row r="106" spans="1:8">
      <c r="A106" s="3" t="s">
        <v>116</v>
      </c>
      <c r="B106" s="3" t="s">
        <v>154</v>
      </c>
      <c r="C106" s="3" t="s">
        <v>176</v>
      </c>
      <c r="D106" s="3" t="s">
        <v>74</v>
      </c>
      <c r="E106" s="9" t="str">
        <f t="shared" si="1"/>
        <v>Arts and culture &gt; Performing arts &gt; Theatre</v>
      </c>
      <c r="F106" s="25">
        <f>COUNTIF(Classifications!$N:$N,'All Subjects'!$E106)</f>
        <v>0</v>
      </c>
      <c r="G106" s="26">
        <f>SUMIF(Classifications!$N:$N,'All Subjects'!$E106,Classifications!$L:$L)</f>
        <v>0</v>
      </c>
      <c r="H106" s="26">
        <f>SUMIF(Classifications!$N:$N,'All Subjects'!$E106,Classifications!$M:$M)</f>
        <v>0</v>
      </c>
    </row>
    <row r="107" spans="1:8">
      <c r="A107" s="3" t="s">
        <v>116</v>
      </c>
      <c r="B107" s="3" t="s">
        <v>154</v>
      </c>
      <c r="C107" s="3" t="s">
        <v>176</v>
      </c>
      <c r="D107" s="3" t="s">
        <v>177</v>
      </c>
      <c r="E107" s="9" t="str">
        <f t="shared" si="1"/>
        <v>Arts and culture &gt; Performing arts &gt; Theatre &gt; Community theatre</v>
      </c>
      <c r="F107" s="25">
        <f>COUNTIF(Classifications!$N:$N,'All Subjects'!$E107)</f>
        <v>0</v>
      </c>
      <c r="G107" s="26">
        <f>SUMIF(Classifications!$N:$N,'All Subjects'!$E107,Classifications!$L:$L)</f>
        <v>0</v>
      </c>
      <c r="H107" s="26">
        <f>SUMIF(Classifications!$N:$N,'All Subjects'!$E107,Classifications!$M:$M)</f>
        <v>0</v>
      </c>
    </row>
    <row r="108" spans="1:8">
      <c r="A108" s="3" t="s">
        <v>116</v>
      </c>
      <c r="B108" s="3" t="s">
        <v>154</v>
      </c>
      <c r="C108" s="3" t="s">
        <v>176</v>
      </c>
      <c r="D108" s="3" t="s">
        <v>178</v>
      </c>
      <c r="E108" s="9" t="str">
        <f t="shared" si="1"/>
        <v>Arts and culture &gt; Performing arts &gt; Theatre &gt; Improvisation</v>
      </c>
      <c r="F108" s="25">
        <f>COUNTIF(Classifications!$N:$N,'All Subjects'!$E108)</f>
        <v>0</v>
      </c>
      <c r="G108" s="26">
        <f>SUMIF(Classifications!$N:$N,'All Subjects'!$E108,Classifications!$L:$L)</f>
        <v>0</v>
      </c>
      <c r="H108" s="26">
        <f>SUMIF(Classifications!$N:$N,'All Subjects'!$E108,Classifications!$M:$M)</f>
        <v>0</v>
      </c>
    </row>
    <row r="109" spans="1:8">
      <c r="A109" s="3" t="s">
        <v>116</v>
      </c>
      <c r="B109" s="3" t="s">
        <v>154</v>
      </c>
      <c r="C109" s="3" t="s">
        <v>176</v>
      </c>
      <c r="D109" s="3" t="s">
        <v>179</v>
      </c>
      <c r="E109" s="9" t="str">
        <f t="shared" si="1"/>
        <v>Arts and culture &gt; Performing arts &gt; Theatre &gt; Musical theatre</v>
      </c>
      <c r="F109" s="25">
        <f>COUNTIF(Classifications!$N:$N,'All Subjects'!$E109)</f>
        <v>0</v>
      </c>
      <c r="G109" s="26">
        <f>SUMIF(Classifications!$N:$N,'All Subjects'!$E109,Classifications!$L:$L)</f>
        <v>0</v>
      </c>
      <c r="H109" s="26">
        <f>SUMIF(Classifications!$N:$N,'All Subjects'!$E109,Classifications!$M:$M)</f>
        <v>0</v>
      </c>
    </row>
    <row r="110" spans="1:8">
      <c r="A110" s="3" t="s">
        <v>116</v>
      </c>
      <c r="B110" s="3" t="s">
        <v>154</v>
      </c>
      <c r="C110" s="3" t="s">
        <v>176</v>
      </c>
      <c r="D110" s="3" t="s">
        <v>180</v>
      </c>
      <c r="E110" s="9" t="str">
        <f t="shared" si="1"/>
        <v>Arts and culture &gt; Performing arts &gt; Theatre &gt; Playwriting</v>
      </c>
      <c r="F110" s="25">
        <f>COUNTIF(Classifications!$N:$N,'All Subjects'!$E110)</f>
        <v>0</v>
      </c>
      <c r="G110" s="26">
        <f>SUMIF(Classifications!$N:$N,'All Subjects'!$E110,Classifications!$L:$L)</f>
        <v>0</v>
      </c>
      <c r="H110" s="26">
        <f>SUMIF(Classifications!$N:$N,'All Subjects'!$E110,Classifications!$M:$M)</f>
        <v>0</v>
      </c>
    </row>
    <row r="111" spans="1:8">
      <c r="A111" s="3" t="s">
        <v>116</v>
      </c>
      <c r="B111" s="3" t="s">
        <v>154</v>
      </c>
      <c r="C111" s="3" t="s">
        <v>176</v>
      </c>
      <c r="D111" s="3" t="s">
        <v>181</v>
      </c>
      <c r="E111" s="9" t="str">
        <f t="shared" si="1"/>
        <v>Arts and culture &gt; Performing arts &gt; Theatre &gt; Professional theatre</v>
      </c>
      <c r="F111" s="25">
        <f>COUNTIF(Classifications!$N:$N,'All Subjects'!$E111)</f>
        <v>0</v>
      </c>
      <c r="G111" s="26">
        <f>SUMIF(Classifications!$N:$N,'All Subjects'!$E111,Classifications!$L:$L)</f>
        <v>0</v>
      </c>
      <c r="H111" s="26">
        <f>SUMIF(Classifications!$N:$N,'All Subjects'!$E111,Classifications!$M:$M)</f>
        <v>0</v>
      </c>
    </row>
    <row r="112" spans="1:8">
      <c r="A112" s="3" t="s">
        <v>116</v>
      </c>
      <c r="B112" s="3" t="s">
        <v>182</v>
      </c>
      <c r="C112" s="3" t="s">
        <v>74</v>
      </c>
      <c r="D112" s="3" t="s">
        <v>74</v>
      </c>
      <c r="E112" s="9" t="str">
        <f t="shared" si="1"/>
        <v>Arts and culture &gt; Public arts</v>
      </c>
      <c r="F112" s="25">
        <f>COUNTIF(Classifications!$N:$N,'All Subjects'!$E112)</f>
        <v>0</v>
      </c>
      <c r="G112" s="26">
        <f>SUMIF(Classifications!$N:$N,'All Subjects'!$E112,Classifications!$L:$L)</f>
        <v>0</v>
      </c>
      <c r="H112" s="26">
        <f>SUMIF(Classifications!$N:$N,'All Subjects'!$E112,Classifications!$M:$M)</f>
        <v>0</v>
      </c>
    </row>
    <row r="113" spans="1:8">
      <c r="A113" s="3" t="s">
        <v>116</v>
      </c>
      <c r="B113" s="3" t="s">
        <v>183</v>
      </c>
      <c r="C113" s="3" t="s">
        <v>74</v>
      </c>
      <c r="D113" s="3" t="s">
        <v>74</v>
      </c>
      <c r="E113" s="9" t="str">
        <f t="shared" si="1"/>
        <v>Arts and culture &gt; Screen</v>
      </c>
      <c r="F113" s="25">
        <f>COUNTIF(Classifications!$N:$N,'All Subjects'!$E113)</f>
        <v>0</v>
      </c>
      <c r="G113" s="26">
        <f>SUMIF(Classifications!$N:$N,'All Subjects'!$E113,Classifications!$L:$L)</f>
        <v>0</v>
      </c>
      <c r="H113" s="26">
        <f>SUMIF(Classifications!$N:$N,'All Subjects'!$E113,Classifications!$M:$M)</f>
        <v>0</v>
      </c>
    </row>
    <row r="114" spans="1:8">
      <c r="A114" s="3" t="s">
        <v>116</v>
      </c>
      <c r="B114" s="3" t="s">
        <v>183</v>
      </c>
      <c r="C114" s="3" t="s">
        <v>184</v>
      </c>
      <c r="D114" s="3" t="s">
        <v>74</v>
      </c>
      <c r="E114" s="9" t="str">
        <f t="shared" si="1"/>
        <v>Arts and culture &gt; Screen &gt; Documentary</v>
      </c>
      <c r="F114" s="25">
        <f>COUNTIF(Classifications!$N:$N,'All Subjects'!$E114)</f>
        <v>0</v>
      </c>
      <c r="G114" s="26">
        <f>SUMIF(Classifications!$N:$N,'All Subjects'!$E114,Classifications!$L:$L)</f>
        <v>0</v>
      </c>
      <c r="H114" s="26">
        <f>SUMIF(Classifications!$N:$N,'All Subjects'!$E114,Classifications!$M:$M)</f>
        <v>0</v>
      </c>
    </row>
    <row r="115" spans="1:8">
      <c r="A115" s="3" t="s">
        <v>116</v>
      </c>
      <c r="B115" s="3" t="s">
        <v>183</v>
      </c>
      <c r="C115" s="3" t="s">
        <v>185</v>
      </c>
      <c r="D115" s="3" t="s">
        <v>74</v>
      </c>
      <c r="E115" s="9" t="str">
        <f t="shared" si="1"/>
        <v>Arts and culture &gt; Screen &gt; Filmmaking</v>
      </c>
      <c r="F115" s="25">
        <f>COUNTIF(Classifications!$N:$N,'All Subjects'!$E115)</f>
        <v>0</v>
      </c>
      <c r="G115" s="26">
        <f>SUMIF(Classifications!$N:$N,'All Subjects'!$E115,Classifications!$L:$L)</f>
        <v>0</v>
      </c>
      <c r="H115" s="26">
        <f>SUMIF(Classifications!$N:$N,'All Subjects'!$E115,Classifications!$M:$M)</f>
        <v>0</v>
      </c>
    </row>
    <row r="116" spans="1:8">
      <c r="A116" s="3" t="s">
        <v>116</v>
      </c>
      <c r="B116" s="3" t="s">
        <v>183</v>
      </c>
      <c r="C116" s="3" t="s">
        <v>185</v>
      </c>
      <c r="D116" s="3" t="s">
        <v>186</v>
      </c>
      <c r="E116" s="9" t="str">
        <f t="shared" si="1"/>
        <v>Arts and culture &gt; Screen &gt; Filmmaking &gt; Feature film</v>
      </c>
      <c r="F116" s="25">
        <f>COUNTIF(Classifications!$N:$N,'All Subjects'!$E116)</f>
        <v>0</v>
      </c>
      <c r="G116" s="26">
        <f>SUMIF(Classifications!$N:$N,'All Subjects'!$E116,Classifications!$L:$L)</f>
        <v>0</v>
      </c>
      <c r="H116" s="26">
        <f>SUMIF(Classifications!$N:$N,'All Subjects'!$E116,Classifications!$M:$M)</f>
        <v>0</v>
      </c>
    </row>
    <row r="117" spans="1:8">
      <c r="A117" s="3" t="s">
        <v>116</v>
      </c>
      <c r="B117" s="3" t="s">
        <v>183</v>
      </c>
      <c r="C117" s="3" t="s">
        <v>185</v>
      </c>
      <c r="D117" s="3" t="s">
        <v>187</v>
      </c>
      <c r="E117" s="9" t="str">
        <f t="shared" si="1"/>
        <v>Arts and culture &gt; Screen &gt; Filmmaking &gt; Short film</v>
      </c>
      <c r="F117" s="25">
        <f>COUNTIF(Classifications!$N:$N,'All Subjects'!$E117)</f>
        <v>0</v>
      </c>
      <c r="G117" s="26">
        <f>SUMIF(Classifications!$N:$N,'All Subjects'!$E117,Classifications!$L:$L)</f>
        <v>0</v>
      </c>
      <c r="H117" s="26">
        <f>SUMIF(Classifications!$N:$N,'All Subjects'!$E117,Classifications!$M:$M)</f>
        <v>0</v>
      </c>
    </row>
    <row r="118" spans="1:8">
      <c r="A118" s="3" t="s">
        <v>116</v>
      </c>
      <c r="B118" s="3" t="s">
        <v>183</v>
      </c>
      <c r="C118" s="3" t="s">
        <v>188</v>
      </c>
      <c r="D118" s="3" t="s">
        <v>74</v>
      </c>
      <c r="E118" s="9" t="str">
        <f t="shared" si="1"/>
        <v>Arts and culture &gt; Screen &gt; TV drama</v>
      </c>
      <c r="F118" s="25">
        <f>COUNTIF(Classifications!$N:$N,'All Subjects'!$E118)</f>
        <v>0</v>
      </c>
      <c r="G118" s="26">
        <f>SUMIF(Classifications!$N:$N,'All Subjects'!$E118,Classifications!$L:$L)</f>
        <v>0</v>
      </c>
      <c r="H118" s="26">
        <f>SUMIF(Classifications!$N:$N,'All Subjects'!$E118,Classifications!$M:$M)</f>
        <v>0</v>
      </c>
    </row>
    <row r="119" spans="1:8">
      <c r="A119" s="3" t="s">
        <v>116</v>
      </c>
      <c r="B119" s="3" t="s">
        <v>183</v>
      </c>
      <c r="C119" s="3" t="s">
        <v>189</v>
      </c>
      <c r="D119" s="3" t="s">
        <v>74</v>
      </c>
      <c r="E119" s="9" t="str">
        <f t="shared" si="1"/>
        <v>Arts and culture &gt; Screen &gt; Video</v>
      </c>
      <c r="F119" s="25">
        <f>COUNTIF(Classifications!$N:$N,'All Subjects'!$E119)</f>
        <v>0</v>
      </c>
      <c r="G119" s="26">
        <f>SUMIF(Classifications!$N:$N,'All Subjects'!$E119,Classifications!$L:$L)</f>
        <v>0</v>
      </c>
      <c r="H119" s="26">
        <f>SUMIF(Classifications!$N:$N,'All Subjects'!$E119,Classifications!$M:$M)</f>
        <v>0</v>
      </c>
    </row>
    <row r="120" spans="1:8">
      <c r="A120" s="3" t="s">
        <v>116</v>
      </c>
      <c r="B120" s="3" t="s">
        <v>190</v>
      </c>
      <c r="C120" s="3" t="s">
        <v>74</v>
      </c>
      <c r="D120" s="3" t="s">
        <v>74</v>
      </c>
      <c r="E120" s="9" t="str">
        <f t="shared" si="1"/>
        <v>Arts and culture &gt; Visual arts</v>
      </c>
      <c r="F120" s="25">
        <f>COUNTIF(Classifications!$N:$N,'All Subjects'!$E120)</f>
        <v>0</v>
      </c>
      <c r="G120" s="26">
        <f>SUMIF(Classifications!$N:$N,'All Subjects'!$E120,Classifications!$L:$L)</f>
        <v>0</v>
      </c>
      <c r="H120" s="26">
        <f>SUMIF(Classifications!$N:$N,'All Subjects'!$E120,Classifications!$M:$M)</f>
        <v>0</v>
      </c>
    </row>
    <row r="121" spans="1:8">
      <c r="A121" s="3" t="s">
        <v>116</v>
      </c>
      <c r="B121" s="3" t="s">
        <v>190</v>
      </c>
      <c r="C121" s="3" t="s">
        <v>191</v>
      </c>
      <c r="D121" s="3" t="s">
        <v>74</v>
      </c>
      <c r="E121" s="9" t="str">
        <f t="shared" si="1"/>
        <v>Arts and culture &gt; Visual arts &gt; Architecture</v>
      </c>
      <c r="F121" s="25">
        <f>COUNTIF(Classifications!$N:$N,'All Subjects'!$E121)</f>
        <v>0</v>
      </c>
      <c r="G121" s="26">
        <f>SUMIF(Classifications!$N:$N,'All Subjects'!$E121,Classifications!$L:$L)</f>
        <v>0</v>
      </c>
      <c r="H121" s="26">
        <f>SUMIF(Classifications!$N:$N,'All Subjects'!$E121,Classifications!$M:$M)</f>
        <v>0</v>
      </c>
    </row>
    <row r="122" spans="1:8">
      <c r="A122" s="3" t="s">
        <v>116</v>
      </c>
      <c r="B122" s="3" t="s">
        <v>190</v>
      </c>
      <c r="C122" s="3" t="s">
        <v>192</v>
      </c>
      <c r="D122" s="3" t="s">
        <v>74</v>
      </c>
      <c r="E122" s="9" t="str">
        <f t="shared" si="1"/>
        <v>Arts and culture &gt; Visual arts &gt; Art conservation</v>
      </c>
      <c r="F122" s="25">
        <f>COUNTIF(Classifications!$N:$N,'All Subjects'!$E122)</f>
        <v>0</v>
      </c>
      <c r="G122" s="26">
        <f>SUMIF(Classifications!$N:$N,'All Subjects'!$E122,Classifications!$L:$L)</f>
        <v>0</v>
      </c>
      <c r="H122" s="26">
        <f>SUMIF(Classifications!$N:$N,'All Subjects'!$E122,Classifications!$M:$M)</f>
        <v>0</v>
      </c>
    </row>
    <row r="123" spans="1:8">
      <c r="A123" s="3" t="s">
        <v>116</v>
      </c>
      <c r="B123" s="3" t="s">
        <v>190</v>
      </c>
      <c r="C123" s="3" t="s">
        <v>193</v>
      </c>
      <c r="D123" s="3" t="s">
        <v>74</v>
      </c>
      <c r="E123" s="9" t="str">
        <f t="shared" si="1"/>
        <v>Arts and culture &gt; Visual arts &gt; Ceramic arts</v>
      </c>
      <c r="F123" s="25">
        <f>COUNTIF(Classifications!$N:$N,'All Subjects'!$E123)</f>
        <v>0</v>
      </c>
      <c r="G123" s="26">
        <f>SUMIF(Classifications!$N:$N,'All Subjects'!$E123,Classifications!$L:$L)</f>
        <v>0</v>
      </c>
      <c r="H123" s="26">
        <f>SUMIF(Classifications!$N:$N,'All Subjects'!$E123,Classifications!$M:$M)</f>
        <v>0</v>
      </c>
    </row>
    <row r="124" spans="1:8">
      <c r="A124" s="3" t="s">
        <v>116</v>
      </c>
      <c r="B124" s="3" t="s">
        <v>190</v>
      </c>
      <c r="C124" s="3" t="s">
        <v>194</v>
      </c>
      <c r="D124" s="3" t="s">
        <v>74</v>
      </c>
      <c r="E124" s="9" t="str">
        <f t="shared" si="1"/>
        <v>Arts and culture &gt; Visual arts &gt; Cinematography</v>
      </c>
      <c r="F124" s="25">
        <f>COUNTIF(Classifications!$N:$N,'All Subjects'!$E124)</f>
        <v>0</v>
      </c>
      <c r="G124" s="26">
        <f>SUMIF(Classifications!$N:$N,'All Subjects'!$E124,Classifications!$L:$L)</f>
        <v>0</v>
      </c>
      <c r="H124" s="26">
        <f>SUMIF(Classifications!$N:$N,'All Subjects'!$E124,Classifications!$M:$M)</f>
        <v>0</v>
      </c>
    </row>
    <row r="125" spans="1:8">
      <c r="A125" s="3" t="s">
        <v>116</v>
      </c>
      <c r="B125" s="3" t="s">
        <v>190</v>
      </c>
      <c r="C125" s="3" t="s">
        <v>195</v>
      </c>
      <c r="D125" s="3" t="s">
        <v>74</v>
      </c>
      <c r="E125" s="9" t="str">
        <f t="shared" si="1"/>
        <v>Arts and culture &gt; Visual arts &gt; Design</v>
      </c>
      <c r="F125" s="25">
        <f>COUNTIF(Classifications!$N:$N,'All Subjects'!$E125)</f>
        <v>0</v>
      </c>
      <c r="G125" s="26">
        <f>SUMIF(Classifications!$N:$N,'All Subjects'!$E125,Classifications!$L:$L)</f>
        <v>0</v>
      </c>
      <c r="H125" s="26">
        <f>SUMIF(Classifications!$N:$N,'All Subjects'!$E125,Classifications!$M:$M)</f>
        <v>0</v>
      </c>
    </row>
    <row r="126" spans="1:8">
      <c r="A126" s="3" t="s">
        <v>116</v>
      </c>
      <c r="B126" s="3" t="s">
        <v>190</v>
      </c>
      <c r="C126" s="3" t="s">
        <v>196</v>
      </c>
      <c r="D126" s="3" t="s">
        <v>74</v>
      </c>
      <c r="E126" s="9" t="str">
        <f t="shared" si="1"/>
        <v>Arts and culture &gt; Visual arts &gt; Digital arts</v>
      </c>
      <c r="F126" s="25">
        <f>COUNTIF(Classifications!$N:$N,'All Subjects'!$E126)</f>
        <v>0</v>
      </c>
      <c r="G126" s="26">
        <f>SUMIF(Classifications!$N:$N,'All Subjects'!$E126,Classifications!$L:$L)</f>
        <v>0</v>
      </c>
      <c r="H126" s="26">
        <f>SUMIF(Classifications!$N:$N,'All Subjects'!$E126,Classifications!$M:$M)</f>
        <v>0</v>
      </c>
    </row>
    <row r="127" spans="1:8">
      <c r="A127" s="3" t="s">
        <v>116</v>
      </c>
      <c r="B127" s="3" t="s">
        <v>190</v>
      </c>
      <c r="C127" s="3" t="s">
        <v>197</v>
      </c>
      <c r="D127" s="3" t="s">
        <v>74</v>
      </c>
      <c r="E127" s="9" t="str">
        <f t="shared" si="1"/>
        <v>Arts and culture &gt; Visual arts &gt; Directing</v>
      </c>
      <c r="F127" s="25">
        <f>COUNTIF(Classifications!$N:$N,'All Subjects'!$E127)</f>
        <v>0</v>
      </c>
      <c r="G127" s="26">
        <f>SUMIF(Classifications!$N:$N,'All Subjects'!$E127,Classifications!$L:$L)</f>
        <v>0</v>
      </c>
      <c r="H127" s="26">
        <f>SUMIF(Classifications!$N:$N,'All Subjects'!$E127,Classifications!$M:$M)</f>
        <v>0</v>
      </c>
    </row>
    <row r="128" spans="1:8">
      <c r="A128" s="3" t="s">
        <v>116</v>
      </c>
      <c r="B128" s="3" t="s">
        <v>190</v>
      </c>
      <c r="C128" s="3" t="s">
        <v>198</v>
      </c>
      <c r="D128" s="3" t="s">
        <v>74</v>
      </c>
      <c r="E128" s="9" t="str">
        <f t="shared" si="1"/>
        <v>Arts and culture &gt; Visual arts &gt; Drawing</v>
      </c>
      <c r="F128" s="25">
        <f>COUNTIF(Classifications!$N:$N,'All Subjects'!$E128)</f>
        <v>0</v>
      </c>
      <c r="G128" s="26">
        <f>SUMIF(Classifications!$N:$N,'All Subjects'!$E128,Classifications!$L:$L)</f>
        <v>0</v>
      </c>
      <c r="H128" s="26">
        <f>SUMIF(Classifications!$N:$N,'All Subjects'!$E128,Classifications!$M:$M)</f>
        <v>0</v>
      </c>
    </row>
    <row r="129" spans="1:8">
      <c r="A129" s="3" t="s">
        <v>116</v>
      </c>
      <c r="B129" s="3" t="s">
        <v>190</v>
      </c>
      <c r="C129" s="3" t="s">
        <v>199</v>
      </c>
      <c r="D129" s="3" t="s">
        <v>74</v>
      </c>
      <c r="E129" s="9" t="str">
        <f t="shared" si="1"/>
        <v>Arts and culture &gt; Visual arts &gt; Painting</v>
      </c>
      <c r="F129" s="25">
        <f>COUNTIF(Classifications!$N:$N,'All Subjects'!$E129)</f>
        <v>0</v>
      </c>
      <c r="G129" s="26">
        <f>SUMIF(Classifications!$N:$N,'All Subjects'!$E129,Classifications!$L:$L)</f>
        <v>0</v>
      </c>
      <c r="H129" s="26">
        <f>SUMIF(Classifications!$N:$N,'All Subjects'!$E129,Classifications!$M:$M)</f>
        <v>0</v>
      </c>
    </row>
    <row r="130" spans="1:8">
      <c r="A130" s="3" t="s">
        <v>116</v>
      </c>
      <c r="B130" s="3" t="s">
        <v>190</v>
      </c>
      <c r="C130" s="3" t="s">
        <v>200</v>
      </c>
      <c r="D130" s="3" t="s">
        <v>74</v>
      </c>
      <c r="E130" s="9" t="str">
        <f t="shared" si="1"/>
        <v>Arts and culture &gt; Visual arts &gt; Photography</v>
      </c>
      <c r="F130" s="25">
        <f>COUNTIF(Classifications!$N:$N,'All Subjects'!$E130)</f>
        <v>0</v>
      </c>
      <c r="G130" s="26">
        <f>SUMIF(Classifications!$N:$N,'All Subjects'!$E130,Classifications!$L:$L)</f>
        <v>0</v>
      </c>
      <c r="H130" s="26">
        <f>SUMIF(Classifications!$N:$N,'All Subjects'!$E130,Classifications!$M:$M)</f>
        <v>0</v>
      </c>
    </row>
    <row r="131" spans="1:8">
      <c r="A131" s="3" t="s">
        <v>116</v>
      </c>
      <c r="B131" s="3" t="s">
        <v>190</v>
      </c>
      <c r="C131" s="3" t="s">
        <v>201</v>
      </c>
      <c r="D131" s="3" t="s">
        <v>74</v>
      </c>
      <c r="E131" s="9" t="str">
        <f t="shared" si="1"/>
        <v>Arts and culture &gt; Visual arts &gt; Printmaking</v>
      </c>
      <c r="F131" s="25">
        <f>COUNTIF(Classifications!$N:$N,'All Subjects'!$E131)</f>
        <v>0</v>
      </c>
      <c r="G131" s="26">
        <f>SUMIF(Classifications!$N:$N,'All Subjects'!$E131,Classifications!$L:$L)</f>
        <v>0</v>
      </c>
      <c r="H131" s="26">
        <f>SUMIF(Classifications!$N:$N,'All Subjects'!$E131,Classifications!$M:$M)</f>
        <v>0</v>
      </c>
    </row>
    <row r="132" spans="1:8">
      <c r="A132" s="3" t="s">
        <v>116</v>
      </c>
      <c r="B132" s="3" t="s">
        <v>190</v>
      </c>
      <c r="C132" s="3" t="s">
        <v>202</v>
      </c>
      <c r="D132" s="3" t="s">
        <v>74</v>
      </c>
      <c r="E132" s="9" t="str">
        <f t="shared" si="1"/>
        <v>Arts and culture &gt; Visual arts &gt; Sculpture</v>
      </c>
      <c r="F132" s="25">
        <f>COUNTIF(Classifications!$N:$N,'All Subjects'!$E132)</f>
        <v>0</v>
      </c>
      <c r="G132" s="26">
        <f>SUMIF(Classifications!$N:$N,'All Subjects'!$E132,Classifications!$L:$L)</f>
        <v>0</v>
      </c>
      <c r="H132" s="26">
        <f>SUMIF(Classifications!$N:$N,'All Subjects'!$E132,Classifications!$M:$M)</f>
        <v>0</v>
      </c>
    </row>
    <row r="133" spans="1:8">
      <c r="A133" s="3" t="s">
        <v>116</v>
      </c>
      <c r="B133" s="3" t="s">
        <v>190</v>
      </c>
      <c r="C133" s="3" t="s">
        <v>203</v>
      </c>
      <c r="D133" s="3" t="s">
        <v>74</v>
      </c>
      <c r="E133" s="9" t="str">
        <f t="shared" ref="E133:E196" si="2">TRIM(A133&amp;IF(B133="",""," &gt; "&amp;B133&amp;IF(C133="",""," &gt; "&amp;C133&amp;IF(D133="",""," &gt; "&amp;D133))))</f>
        <v>Arts and culture &gt; Visual arts &gt; Textile arts</v>
      </c>
      <c r="F133" s="25">
        <f>COUNTIF(Classifications!$N:$N,'All Subjects'!$E133)</f>
        <v>0</v>
      </c>
      <c r="G133" s="26">
        <f>SUMIF(Classifications!$N:$N,'All Subjects'!$E133,Classifications!$L:$L)</f>
        <v>0</v>
      </c>
      <c r="H133" s="26">
        <f>SUMIF(Classifications!$N:$N,'All Subjects'!$E133,Classifications!$M:$M)</f>
        <v>0</v>
      </c>
    </row>
    <row r="134" spans="1:8">
      <c r="A134" s="3" t="s">
        <v>116</v>
      </c>
      <c r="B134" s="3" t="s">
        <v>204</v>
      </c>
      <c r="C134" s="3" t="s">
        <v>74</v>
      </c>
      <c r="D134" s="3" t="s">
        <v>74</v>
      </c>
      <c r="E134" s="9" t="str">
        <f t="shared" si="2"/>
        <v>Arts and culture &gt; Crafts</v>
      </c>
      <c r="F134" s="25">
        <f>COUNTIF(Classifications!$N:$N,'All Subjects'!$E134)</f>
        <v>0</v>
      </c>
      <c r="G134" s="26">
        <f>SUMIF(Classifications!$N:$N,'All Subjects'!$E134,Classifications!$L:$L)</f>
        <v>0</v>
      </c>
      <c r="H134" s="26">
        <f>SUMIF(Classifications!$N:$N,'All Subjects'!$E134,Classifications!$M:$M)</f>
        <v>0</v>
      </c>
    </row>
    <row r="135" spans="1:8">
      <c r="A135" s="3" t="s">
        <v>116</v>
      </c>
      <c r="B135" s="3" t="s">
        <v>205</v>
      </c>
      <c r="C135" s="3" t="s">
        <v>74</v>
      </c>
      <c r="D135" s="3" t="s">
        <v>74</v>
      </c>
      <c r="E135" s="9" t="str">
        <f t="shared" si="2"/>
        <v>Arts and culture &gt; Cross artforms</v>
      </c>
      <c r="F135" s="25">
        <f>COUNTIF(Classifications!$N:$N,'All Subjects'!$E135)</f>
        <v>0</v>
      </c>
      <c r="G135" s="26">
        <f>SUMIF(Classifications!$N:$N,'All Subjects'!$E135,Classifications!$L:$L)</f>
        <v>0</v>
      </c>
      <c r="H135" s="26">
        <f>SUMIF(Classifications!$N:$N,'All Subjects'!$E135,Classifications!$M:$M)</f>
        <v>0</v>
      </c>
    </row>
    <row r="136" spans="1:8">
      <c r="A136" s="3" t="s">
        <v>206</v>
      </c>
      <c r="B136" s="3" t="s">
        <v>74</v>
      </c>
      <c r="C136" s="3" t="s">
        <v>74</v>
      </c>
      <c r="D136" s="3" t="s">
        <v>74</v>
      </c>
      <c r="E136" s="9" t="str">
        <f t="shared" si="2"/>
        <v>Community development</v>
      </c>
      <c r="F136" s="25">
        <f>COUNTIF(Classifications!$N:$N,'All Subjects'!$E136)</f>
        <v>0</v>
      </c>
      <c r="G136" s="26">
        <f>SUMIF(Classifications!$N:$N,'All Subjects'!$E136,Classifications!$L:$L)</f>
        <v>0</v>
      </c>
      <c r="H136" s="26">
        <f>SUMIF(Classifications!$N:$N,'All Subjects'!$E136,Classifications!$M:$M)</f>
        <v>0</v>
      </c>
    </row>
    <row r="137" spans="1:8">
      <c r="A137" s="3" t="s">
        <v>206</v>
      </c>
      <c r="B137" s="3" t="s">
        <v>207</v>
      </c>
      <c r="C137" s="3" t="s">
        <v>74</v>
      </c>
      <c r="D137" s="3" t="s">
        <v>74</v>
      </c>
      <c r="E137" s="9" t="str">
        <f t="shared" si="2"/>
        <v>Community development &gt; Community beautification</v>
      </c>
      <c r="F137" s="25">
        <f>COUNTIF(Classifications!$N:$N,'All Subjects'!$E137)</f>
        <v>0</v>
      </c>
      <c r="G137" s="26">
        <f>SUMIF(Classifications!$N:$N,'All Subjects'!$E137,Classifications!$L:$L)</f>
        <v>0</v>
      </c>
      <c r="H137" s="26">
        <f>SUMIF(Classifications!$N:$N,'All Subjects'!$E137,Classifications!$M:$M)</f>
        <v>0</v>
      </c>
    </row>
    <row r="138" spans="1:8">
      <c r="A138" s="3" t="s">
        <v>206</v>
      </c>
      <c r="B138" s="3" t="s">
        <v>207</v>
      </c>
      <c r="C138" s="3" t="s">
        <v>208</v>
      </c>
      <c r="D138" s="3" t="s">
        <v>74</v>
      </c>
      <c r="E138" s="9" t="str">
        <f t="shared" si="2"/>
        <v>Community development &gt; Community beautification &gt; Garden clubs</v>
      </c>
      <c r="F138" s="25">
        <f>COUNTIF(Classifications!$N:$N,'All Subjects'!$E138)</f>
        <v>0</v>
      </c>
      <c r="G138" s="26">
        <f>SUMIF(Classifications!$N:$N,'All Subjects'!$E138,Classifications!$L:$L)</f>
        <v>0</v>
      </c>
      <c r="H138" s="26">
        <f>SUMIF(Classifications!$N:$N,'All Subjects'!$E138,Classifications!$M:$M)</f>
        <v>0</v>
      </c>
    </row>
    <row r="139" spans="1:8">
      <c r="A139" s="3" t="s">
        <v>206</v>
      </c>
      <c r="B139" s="3" t="s">
        <v>207</v>
      </c>
      <c r="C139" s="3" t="s">
        <v>209</v>
      </c>
      <c r="D139" s="3" t="s">
        <v>74</v>
      </c>
      <c r="E139" s="9" t="str">
        <f t="shared" si="2"/>
        <v>Community development &gt; Community beautification &gt; Community landscaping</v>
      </c>
      <c r="F139" s="25">
        <f>COUNTIF(Classifications!$N:$N,'All Subjects'!$E139)</f>
        <v>0</v>
      </c>
      <c r="G139" s="26">
        <f>SUMIF(Classifications!$N:$N,'All Subjects'!$E139,Classifications!$L:$L)</f>
        <v>0</v>
      </c>
      <c r="H139" s="26">
        <f>SUMIF(Classifications!$N:$N,'All Subjects'!$E139,Classifications!$M:$M)</f>
        <v>0</v>
      </c>
    </row>
    <row r="140" spans="1:8">
      <c r="A140" s="3" t="s">
        <v>206</v>
      </c>
      <c r="B140" s="3" t="s">
        <v>207</v>
      </c>
      <c r="C140" s="3" t="s">
        <v>210</v>
      </c>
      <c r="D140" s="3" t="s">
        <v>74</v>
      </c>
      <c r="E140" s="9" t="str">
        <f t="shared" si="2"/>
        <v>Community development &gt; Community beautification &gt; Food forests</v>
      </c>
      <c r="F140" s="25">
        <f>COUNTIF(Classifications!$N:$N,'All Subjects'!$E140)</f>
        <v>0</v>
      </c>
      <c r="G140" s="26">
        <f>SUMIF(Classifications!$N:$N,'All Subjects'!$E140,Classifications!$L:$L)</f>
        <v>0</v>
      </c>
      <c r="H140" s="26">
        <f>SUMIF(Classifications!$N:$N,'All Subjects'!$E140,Classifications!$M:$M)</f>
        <v>0</v>
      </c>
    </row>
    <row r="141" spans="1:8">
      <c r="A141" s="3" t="s">
        <v>206</v>
      </c>
      <c r="B141" s="3" t="s">
        <v>211</v>
      </c>
      <c r="C141" s="3" t="s">
        <v>74</v>
      </c>
      <c r="D141" s="3" t="s">
        <v>74</v>
      </c>
      <c r="E141" s="9" t="str">
        <f t="shared" si="2"/>
        <v>Community development &gt; Community facilities</v>
      </c>
      <c r="F141" s="25">
        <f>COUNTIF(Classifications!$N:$N,'All Subjects'!$E141)</f>
        <v>0</v>
      </c>
      <c r="G141" s="26">
        <f>SUMIF(Classifications!$N:$N,'All Subjects'!$E141,Classifications!$L:$L)</f>
        <v>0</v>
      </c>
      <c r="H141" s="26">
        <f>SUMIF(Classifications!$N:$N,'All Subjects'!$E141,Classifications!$M:$M)</f>
        <v>0</v>
      </c>
    </row>
    <row r="142" spans="1:8">
      <c r="A142" s="3" t="s">
        <v>206</v>
      </c>
      <c r="B142" s="3" t="s">
        <v>212</v>
      </c>
      <c r="C142" s="3" t="s">
        <v>74</v>
      </c>
      <c r="D142" s="3" t="s">
        <v>74</v>
      </c>
      <c r="E142" s="9" t="str">
        <f t="shared" si="2"/>
        <v>Community development &gt; Community organising</v>
      </c>
      <c r="F142" s="25">
        <f>COUNTIF(Classifications!$N:$N,'All Subjects'!$E142)</f>
        <v>0</v>
      </c>
      <c r="G142" s="26">
        <f>SUMIF(Classifications!$N:$N,'All Subjects'!$E142,Classifications!$L:$L)</f>
        <v>0</v>
      </c>
      <c r="H142" s="26">
        <f>SUMIF(Classifications!$N:$N,'All Subjects'!$E142,Classifications!$M:$M)</f>
        <v>0</v>
      </c>
    </row>
    <row r="143" spans="1:8">
      <c r="A143" s="3" t="s">
        <v>206</v>
      </c>
      <c r="B143" s="3" t="s">
        <v>213</v>
      </c>
      <c r="C143" s="3" t="s">
        <v>74</v>
      </c>
      <c r="D143" s="3" t="s">
        <v>74</v>
      </c>
      <c r="E143" s="9" t="str">
        <f t="shared" si="2"/>
        <v>Community development &gt; Community service organisations</v>
      </c>
      <c r="F143" s="25">
        <f>COUNTIF(Classifications!$N:$N,'All Subjects'!$E143)</f>
        <v>0</v>
      </c>
      <c r="G143" s="26">
        <f>SUMIF(Classifications!$N:$N,'All Subjects'!$E143,Classifications!$L:$L)</f>
        <v>0</v>
      </c>
      <c r="H143" s="26">
        <f>SUMIF(Classifications!$N:$N,'All Subjects'!$E143,Classifications!$M:$M)</f>
        <v>0</v>
      </c>
    </row>
    <row r="144" spans="1:8">
      <c r="A144" s="3" t="s">
        <v>206</v>
      </c>
      <c r="B144" s="3" t="s">
        <v>214</v>
      </c>
      <c r="C144" s="3" t="s">
        <v>74</v>
      </c>
      <c r="D144" s="3" t="s">
        <v>74</v>
      </c>
      <c r="E144" s="9" t="str">
        <f t="shared" si="2"/>
        <v>Community development &gt; Grantmaking</v>
      </c>
      <c r="F144" s="25">
        <f>COUNTIF(Classifications!$N:$N,'All Subjects'!$E144)</f>
        <v>0</v>
      </c>
      <c r="G144" s="26">
        <f>SUMIF(Classifications!$N:$N,'All Subjects'!$E144,Classifications!$L:$L)</f>
        <v>0</v>
      </c>
      <c r="H144" s="26">
        <f>SUMIF(Classifications!$N:$N,'All Subjects'!$E144,Classifications!$M:$M)</f>
        <v>0</v>
      </c>
    </row>
    <row r="145" spans="1:8">
      <c r="A145" s="3" t="s">
        <v>206</v>
      </c>
      <c r="B145" s="3" t="s">
        <v>215</v>
      </c>
      <c r="C145" s="3" t="s">
        <v>74</v>
      </c>
      <c r="D145" s="3" t="s">
        <v>74</v>
      </c>
      <c r="E145" s="9" t="str">
        <f t="shared" si="2"/>
        <v>Community development &gt; Neighbourhood associations</v>
      </c>
      <c r="F145" s="25">
        <f>COUNTIF(Classifications!$N:$N,'All Subjects'!$E145)</f>
        <v>0</v>
      </c>
      <c r="G145" s="26">
        <f>SUMIF(Classifications!$N:$N,'All Subjects'!$E145,Classifications!$L:$L)</f>
        <v>0</v>
      </c>
      <c r="H145" s="26">
        <f>SUMIF(Classifications!$N:$N,'All Subjects'!$E145,Classifications!$M:$M)</f>
        <v>0</v>
      </c>
    </row>
    <row r="146" spans="1:8">
      <c r="A146" s="3" t="s">
        <v>206</v>
      </c>
      <c r="B146" s="3" t="s">
        <v>216</v>
      </c>
      <c r="C146" s="3" t="s">
        <v>74</v>
      </c>
      <c r="D146" s="3" t="s">
        <v>74</v>
      </c>
      <c r="E146" s="9" t="str">
        <f t="shared" si="2"/>
        <v>Community development &gt; Philanthropy promotion</v>
      </c>
      <c r="F146" s="25">
        <f>COUNTIF(Classifications!$N:$N,'All Subjects'!$E146)</f>
        <v>0</v>
      </c>
      <c r="G146" s="26">
        <f>SUMIF(Classifications!$N:$N,'All Subjects'!$E146,Classifications!$L:$L)</f>
        <v>0</v>
      </c>
      <c r="H146" s="26">
        <f>SUMIF(Classifications!$N:$N,'All Subjects'!$E146,Classifications!$M:$M)</f>
        <v>0</v>
      </c>
    </row>
    <row r="147" spans="1:8">
      <c r="A147" s="3" t="s">
        <v>206</v>
      </c>
      <c r="B147" s="3" t="s">
        <v>217</v>
      </c>
      <c r="C147" s="3" t="s">
        <v>74</v>
      </c>
      <c r="D147" s="3" t="s">
        <v>74</v>
      </c>
      <c r="E147" s="9" t="str">
        <f t="shared" si="2"/>
        <v>Community development &gt; Place-based interventions</v>
      </c>
      <c r="F147" s="25">
        <f>COUNTIF(Classifications!$N:$N,'All Subjects'!$E147)</f>
        <v>0</v>
      </c>
      <c r="G147" s="26">
        <f>SUMIF(Classifications!$N:$N,'All Subjects'!$E147,Classifications!$L:$L)</f>
        <v>0</v>
      </c>
      <c r="H147" s="26">
        <f>SUMIF(Classifications!$N:$N,'All Subjects'!$E147,Classifications!$M:$M)</f>
        <v>0</v>
      </c>
    </row>
    <row r="148" spans="1:8">
      <c r="A148" s="3" t="s">
        <v>206</v>
      </c>
      <c r="B148" s="3" t="s">
        <v>218</v>
      </c>
      <c r="C148" s="3" t="s">
        <v>74</v>
      </c>
      <c r="D148" s="3" t="s">
        <v>74</v>
      </c>
      <c r="E148" s="9" t="str">
        <f t="shared" si="2"/>
        <v>Community development &gt; Population change</v>
      </c>
      <c r="F148" s="25">
        <f>COUNTIF(Classifications!$N:$N,'All Subjects'!$E148)</f>
        <v>0</v>
      </c>
      <c r="G148" s="26">
        <f>SUMIF(Classifications!$N:$N,'All Subjects'!$E148,Classifications!$L:$L)</f>
        <v>0</v>
      </c>
      <c r="H148" s="26">
        <f>SUMIF(Classifications!$N:$N,'All Subjects'!$E148,Classifications!$M:$M)</f>
        <v>0</v>
      </c>
    </row>
    <row r="149" spans="1:8">
      <c r="A149" s="3" t="s">
        <v>206</v>
      </c>
      <c r="B149" s="3" t="s">
        <v>219</v>
      </c>
      <c r="C149" s="3" t="s">
        <v>74</v>
      </c>
      <c r="D149" s="3" t="s">
        <v>74</v>
      </c>
      <c r="E149" s="9" t="str">
        <f t="shared" si="2"/>
        <v>Community development &gt; Voluntarism</v>
      </c>
      <c r="F149" s="25">
        <f>COUNTIF(Classifications!$N:$N,'All Subjects'!$E149)</f>
        <v>0</v>
      </c>
      <c r="G149" s="26">
        <f>SUMIF(Classifications!$N:$N,'All Subjects'!$E149,Classifications!$L:$L)</f>
        <v>0</v>
      </c>
      <c r="H149" s="26">
        <f>SUMIF(Classifications!$N:$N,'All Subjects'!$E149,Classifications!$M:$M)</f>
        <v>0</v>
      </c>
    </row>
    <row r="150" spans="1:8">
      <c r="A150" s="3" t="s">
        <v>206</v>
      </c>
      <c r="B150" s="3" t="s">
        <v>220</v>
      </c>
      <c r="C150" s="3" t="s">
        <v>74</v>
      </c>
      <c r="D150" s="3" t="s">
        <v>74</v>
      </c>
      <c r="E150" s="9" t="str">
        <f t="shared" si="2"/>
        <v>Community development &gt; Community celebration</v>
      </c>
      <c r="F150" s="25">
        <f>COUNTIF(Classifications!$N:$N,'All Subjects'!$E150)</f>
        <v>0</v>
      </c>
      <c r="G150" s="26">
        <f>SUMIF(Classifications!$N:$N,'All Subjects'!$E150,Classifications!$L:$L)</f>
        <v>0</v>
      </c>
      <c r="H150" s="26">
        <f>SUMIF(Classifications!$N:$N,'All Subjects'!$E150,Classifications!$M:$M)</f>
        <v>0</v>
      </c>
    </row>
    <row r="151" spans="1:8">
      <c r="A151" s="3" t="s">
        <v>206</v>
      </c>
      <c r="B151" s="3" t="s">
        <v>221</v>
      </c>
      <c r="C151" s="3" t="s">
        <v>74</v>
      </c>
      <c r="D151" s="3" t="s">
        <v>74</v>
      </c>
      <c r="E151" s="9" t="str">
        <f t="shared" si="2"/>
        <v>Community development &gt; Community information</v>
      </c>
      <c r="F151" s="25">
        <f>COUNTIF(Classifications!$N:$N,'All Subjects'!$E151)</f>
        <v>0</v>
      </c>
      <c r="G151" s="26">
        <f>SUMIF(Classifications!$N:$N,'All Subjects'!$E151,Classifications!$L:$L)</f>
        <v>0</v>
      </c>
      <c r="H151" s="26">
        <f>SUMIF(Classifications!$N:$N,'All Subjects'!$E151,Classifications!$M:$M)</f>
        <v>0</v>
      </c>
    </row>
    <row r="152" spans="1:8">
      <c r="A152" s="3" t="s">
        <v>222</v>
      </c>
      <c r="B152" s="3" t="s">
        <v>74</v>
      </c>
      <c r="C152" s="3" t="s">
        <v>74</v>
      </c>
      <c r="D152" s="3" t="s">
        <v>74</v>
      </c>
      <c r="E152" s="9" t="str">
        <f t="shared" si="2"/>
        <v>Economic development</v>
      </c>
      <c r="F152" s="25">
        <f>COUNTIF(Classifications!$N:$N,'All Subjects'!$E152)</f>
        <v>0</v>
      </c>
      <c r="G152" s="26">
        <f>SUMIF(Classifications!$N:$N,'All Subjects'!$E152,Classifications!$L:$L)</f>
        <v>0</v>
      </c>
      <c r="H152" s="26">
        <f>SUMIF(Classifications!$N:$N,'All Subjects'!$E152,Classifications!$M:$M)</f>
        <v>0</v>
      </c>
    </row>
    <row r="153" spans="1:8">
      <c r="A153" s="3" t="s">
        <v>222</v>
      </c>
      <c r="B153" s="3" t="s">
        <v>223</v>
      </c>
      <c r="C153" s="3" t="s">
        <v>74</v>
      </c>
      <c r="D153" s="3" t="s">
        <v>74</v>
      </c>
      <c r="E153" s="9" t="str">
        <f t="shared" si="2"/>
        <v>Economic development &gt; Employment</v>
      </c>
      <c r="F153" s="25">
        <f>COUNTIF(Classifications!$N:$N,'All Subjects'!$E153)</f>
        <v>0</v>
      </c>
      <c r="G153" s="26">
        <f>SUMIF(Classifications!$N:$N,'All Subjects'!$E153,Classifications!$L:$L)</f>
        <v>0</v>
      </c>
      <c r="H153" s="26">
        <f>SUMIF(Classifications!$N:$N,'All Subjects'!$E153,Classifications!$M:$M)</f>
        <v>0</v>
      </c>
    </row>
    <row r="154" spans="1:8">
      <c r="A154" s="3" t="s">
        <v>222</v>
      </c>
      <c r="B154" s="3" t="s">
        <v>223</v>
      </c>
      <c r="C154" s="3" t="s">
        <v>224</v>
      </c>
      <c r="D154" s="3" t="s">
        <v>74</v>
      </c>
      <c r="E154" s="9" t="str">
        <f t="shared" si="2"/>
        <v>Economic development &gt; Employment &gt; Job benefits</v>
      </c>
      <c r="F154" s="25">
        <f>COUNTIF(Classifications!$N:$N,'All Subjects'!$E154)</f>
        <v>0</v>
      </c>
      <c r="G154" s="26">
        <f>SUMIF(Classifications!$N:$N,'All Subjects'!$E154,Classifications!$L:$L)</f>
        <v>0</v>
      </c>
      <c r="H154" s="26">
        <f>SUMIF(Classifications!$N:$N,'All Subjects'!$E154,Classifications!$M:$M)</f>
        <v>0</v>
      </c>
    </row>
    <row r="155" spans="1:8">
      <c r="A155" s="3" t="s">
        <v>222</v>
      </c>
      <c r="B155" s="3" t="s">
        <v>223</v>
      </c>
      <c r="C155" s="3" t="s">
        <v>225</v>
      </c>
      <c r="D155" s="3" t="s">
        <v>74</v>
      </c>
      <c r="E155" s="9" t="str">
        <f t="shared" si="2"/>
        <v>Economic development &gt; Employment &gt; Job counselling</v>
      </c>
      <c r="F155" s="25">
        <f>COUNTIF(Classifications!$N:$N,'All Subjects'!$E155)</f>
        <v>0</v>
      </c>
      <c r="G155" s="26">
        <f>SUMIF(Classifications!$N:$N,'All Subjects'!$E155,Classifications!$L:$L)</f>
        <v>0</v>
      </c>
      <c r="H155" s="26">
        <f>SUMIF(Classifications!$N:$N,'All Subjects'!$E155,Classifications!$M:$M)</f>
        <v>0</v>
      </c>
    </row>
    <row r="156" spans="1:8">
      <c r="A156" s="3" t="s">
        <v>222</v>
      </c>
      <c r="B156" s="3" t="s">
        <v>223</v>
      </c>
      <c r="C156" s="3" t="s">
        <v>226</v>
      </c>
      <c r="D156" s="3" t="s">
        <v>74</v>
      </c>
      <c r="E156" s="9" t="str">
        <f t="shared" si="2"/>
        <v>Economic development &gt; Employment &gt; Job creation and workforce development</v>
      </c>
      <c r="F156" s="25">
        <f>COUNTIF(Classifications!$N:$N,'All Subjects'!$E156)</f>
        <v>0</v>
      </c>
      <c r="G156" s="26">
        <f>SUMIF(Classifications!$N:$N,'All Subjects'!$E156,Classifications!$L:$L)</f>
        <v>0</v>
      </c>
      <c r="H156" s="26">
        <f>SUMIF(Classifications!$N:$N,'All Subjects'!$E156,Classifications!$M:$M)</f>
        <v>0</v>
      </c>
    </row>
    <row r="157" spans="1:8">
      <c r="A157" s="3" t="s">
        <v>222</v>
      </c>
      <c r="B157" s="3" t="s">
        <v>223</v>
      </c>
      <c r="C157" s="3" t="s">
        <v>227</v>
      </c>
      <c r="D157" s="3" t="s">
        <v>74</v>
      </c>
      <c r="E157" s="9" t="str">
        <f t="shared" si="2"/>
        <v>Economic development &gt; Employment &gt; Job retraining</v>
      </c>
      <c r="F157" s="25">
        <f>COUNTIF(Classifications!$N:$N,'All Subjects'!$E157)</f>
        <v>0</v>
      </c>
      <c r="G157" s="26">
        <f>SUMIF(Classifications!$N:$N,'All Subjects'!$E157,Classifications!$L:$L)</f>
        <v>0</v>
      </c>
      <c r="H157" s="26">
        <f>SUMIF(Classifications!$N:$N,'All Subjects'!$E157,Classifications!$M:$M)</f>
        <v>0</v>
      </c>
    </row>
    <row r="158" spans="1:8">
      <c r="A158" s="3" t="s">
        <v>222</v>
      </c>
      <c r="B158" s="3" t="s">
        <v>223</v>
      </c>
      <c r="C158" s="3" t="s">
        <v>228</v>
      </c>
      <c r="D158" s="3" t="s">
        <v>74</v>
      </c>
      <c r="E158" s="9" t="str">
        <f t="shared" si="2"/>
        <v>Economic development &gt; Employment &gt; Job training</v>
      </c>
      <c r="F158" s="25">
        <f>COUNTIF(Classifications!$N:$N,'All Subjects'!$E158)</f>
        <v>0</v>
      </c>
      <c r="G158" s="26">
        <f>SUMIF(Classifications!$N:$N,'All Subjects'!$E158,Classifications!$L:$L)</f>
        <v>0</v>
      </c>
      <c r="H158" s="26">
        <f>SUMIF(Classifications!$N:$N,'All Subjects'!$E158,Classifications!$M:$M)</f>
        <v>0</v>
      </c>
    </row>
    <row r="159" spans="1:8">
      <c r="A159" s="3" t="s">
        <v>222</v>
      </c>
      <c r="B159" s="3" t="s">
        <v>223</v>
      </c>
      <c r="C159" s="3" t="s">
        <v>229</v>
      </c>
      <c r="D159" s="3" t="s">
        <v>74</v>
      </c>
      <c r="E159" s="9" t="str">
        <f t="shared" si="2"/>
        <v>Economic development &gt; Employment &gt; Unions</v>
      </c>
      <c r="F159" s="25">
        <f>COUNTIF(Classifications!$N:$N,'All Subjects'!$E159)</f>
        <v>0</v>
      </c>
      <c r="G159" s="26">
        <f>SUMIF(Classifications!$N:$N,'All Subjects'!$E159,Classifications!$L:$L)</f>
        <v>0</v>
      </c>
      <c r="H159" s="26">
        <f>SUMIF(Classifications!$N:$N,'All Subjects'!$E159,Classifications!$M:$M)</f>
        <v>0</v>
      </c>
    </row>
    <row r="160" spans="1:8">
      <c r="A160" s="3" t="s">
        <v>222</v>
      </c>
      <c r="B160" s="3" t="s">
        <v>230</v>
      </c>
      <c r="C160" s="3" t="s">
        <v>74</v>
      </c>
      <c r="D160" s="3" t="s">
        <v>74</v>
      </c>
      <c r="E160" s="9" t="str">
        <f t="shared" si="2"/>
        <v>Economic development &gt; Rural development</v>
      </c>
      <c r="F160" s="25">
        <f>COUNTIF(Classifications!$N:$N,'All Subjects'!$E160)</f>
        <v>0</v>
      </c>
      <c r="G160" s="26">
        <f>SUMIF(Classifications!$N:$N,'All Subjects'!$E160,Classifications!$L:$L)</f>
        <v>0</v>
      </c>
      <c r="H160" s="26">
        <f>SUMIF(Classifications!$N:$N,'All Subjects'!$E160,Classifications!$M:$M)</f>
        <v>0</v>
      </c>
    </row>
    <row r="161" spans="1:8">
      <c r="A161" s="3" t="s">
        <v>222</v>
      </c>
      <c r="B161" s="3" t="s">
        <v>231</v>
      </c>
      <c r="C161" s="3" t="s">
        <v>74</v>
      </c>
      <c r="D161" s="3" t="s">
        <v>74</v>
      </c>
      <c r="E161" s="9" t="str">
        <f t="shared" si="2"/>
        <v>Economic development &gt; Sustainable development</v>
      </c>
      <c r="F161" s="25">
        <f>COUNTIF(Classifications!$N:$N,'All Subjects'!$E161)</f>
        <v>0</v>
      </c>
      <c r="G161" s="26">
        <f>SUMIF(Classifications!$N:$N,'All Subjects'!$E161,Classifications!$L:$L)</f>
        <v>0</v>
      </c>
      <c r="H161" s="26">
        <f>SUMIF(Classifications!$N:$N,'All Subjects'!$E161,Classifications!$M:$M)</f>
        <v>0</v>
      </c>
    </row>
    <row r="162" spans="1:8">
      <c r="A162" s="3" t="s">
        <v>222</v>
      </c>
      <c r="B162" s="3" t="s">
        <v>232</v>
      </c>
      <c r="C162" s="3" t="s">
        <v>74</v>
      </c>
      <c r="D162" s="3" t="s">
        <v>74</v>
      </c>
      <c r="E162" s="9" t="str">
        <f t="shared" si="2"/>
        <v>Economic development &gt; Urban and town development</v>
      </c>
      <c r="F162" s="25">
        <f>COUNTIF(Classifications!$N:$N,'All Subjects'!$E162)</f>
        <v>0</v>
      </c>
      <c r="G162" s="26">
        <f>SUMIF(Classifications!$N:$N,'All Subjects'!$E162,Classifications!$L:$L)</f>
        <v>0</v>
      </c>
      <c r="H162" s="26">
        <f>SUMIF(Classifications!$N:$N,'All Subjects'!$E162,Classifications!$M:$M)</f>
        <v>0</v>
      </c>
    </row>
    <row r="163" spans="1:8">
      <c r="A163" s="3" t="s">
        <v>222</v>
      </c>
      <c r="B163" s="3" t="s">
        <v>232</v>
      </c>
      <c r="C163" s="3" t="s">
        <v>233</v>
      </c>
      <c r="D163" s="3" t="s">
        <v>74</v>
      </c>
      <c r="E163" s="9" t="str">
        <f t="shared" si="2"/>
        <v>Economic development &gt; Urban and town development &gt; Bicycling and pedestrian-oriented development</v>
      </c>
      <c r="F163" s="25">
        <f>COUNTIF(Classifications!$N:$N,'All Subjects'!$E163)</f>
        <v>0</v>
      </c>
      <c r="G163" s="26">
        <f>SUMIF(Classifications!$N:$N,'All Subjects'!$E163,Classifications!$L:$L)</f>
        <v>0</v>
      </c>
      <c r="H163" s="26">
        <f>SUMIF(Classifications!$N:$N,'All Subjects'!$E163,Classifications!$M:$M)</f>
        <v>0</v>
      </c>
    </row>
    <row r="164" spans="1:8">
      <c r="A164" s="3" t="s">
        <v>222</v>
      </c>
      <c r="B164" s="3" t="s">
        <v>232</v>
      </c>
      <c r="C164" s="3" t="s">
        <v>234</v>
      </c>
      <c r="D164" s="3" t="s">
        <v>74</v>
      </c>
      <c r="E164" s="9" t="str">
        <f t="shared" si="2"/>
        <v>Economic development &gt; Urban and town development &gt; Green building</v>
      </c>
      <c r="F164" s="25">
        <f>COUNTIF(Classifications!$N:$N,'All Subjects'!$E164)</f>
        <v>0</v>
      </c>
      <c r="G164" s="26">
        <f>SUMIF(Classifications!$N:$N,'All Subjects'!$E164,Classifications!$L:$L)</f>
        <v>0</v>
      </c>
      <c r="H164" s="26">
        <f>SUMIF(Classifications!$N:$N,'All Subjects'!$E164,Classifications!$M:$M)</f>
        <v>0</v>
      </c>
    </row>
    <row r="165" spans="1:8">
      <c r="A165" s="3" t="s">
        <v>222</v>
      </c>
      <c r="B165" s="3" t="s">
        <v>232</v>
      </c>
      <c r="C165" s="3" t="s">
        <v>235</v>
      </c>
      <c r="D165" s="3" t="s">
        <v>74</v>
      </c>
      <c r="E165" s="9" t="str">
        <f t="shared" si="2"/>
        <v>Economic development &gt; Urban and town development &gt; Public transport</v>
      </c>
      <c r="F165" s="25">
        <f>COUNTIF(Classifications!$N:$N,'All Subjects'!$E165)</f>
        <v>0</v>
      </c>
      <c r="G165" s="26">
        <f>SUMIF(Classifications!$N:$N,'All Subjects'!$E165,Classifications!$L:$L)</f>
        <v>0</v>
      </c>
      <c r="H165" s="26">
        <f>SUMIF(Classifications!$N:$N,'All Subjects'!$E165,Classifications!$M:$M)</f>
        <v>0</v>
      </c>
    </row>
    <row r="166" spans="1:8">
      <c r="A166" s="3" t="s">
        <v>222</v>
      </c>
      <c r="B166" s="3" t="s">
        <v>232</v>
      </c>
      <c r="C166" s="3" t="s">
        <v>236</v>
      </c>
      <c r="D166" s="3" t="s">
        <v>74</v>
      </c>
      <c r="E166" s="9" t="str">
        <f t="shared" si="2"/>
        <v>Economic development &gt; Urban and town development &gt; Urban planning</v>
      </c>
      <c r="F166" s="25">
        <f>COUNTIF(Classifications!$N:$N,'All Subjects'!$E166)</f>
        <v>0</v>
      </c>
      <c r="G166" s="26">
        <f>SUMIF(Classifications!$N:$N,'All Subjects'!$E166,Classifications!$L:$L)</f>
        <v>0</v>
      </c>
      <c r="H166" s="26">
        <f>SUMIF(Classifications!$N:$N,'All Subjects'!$E166,Classifications!$M:$M)</f>
        <v>0</v>
      </c>
    </row>
    <row r="167" spans="1:8">
      <c r="A167" s="3" t="s">
        <v>222</v>
      </c>
      <c r="B167" s="3" t="s">
        <v>232</v>
      </c>
      <c r="C167" s="3" t="s">
        <v>237</v>
      </c>
      <c r="D167" s="3" t="s">
        <v>74</v>
      </c>
      <c r="E167" s="9" t="str">
        <f t="shared" si="2"/>
        <v>Economic development &gt; Urban and town development &gt; Urban renewal</v>
      </c>
      <c r="F167" s="25">
        <f>COUNTIF(Classifications!$N:$N,'All Subjects'!$E167)</f>
        <v>0</v>
      </c>
      <c r="G167" s="26">
        <f>SUMIF(Classifications!$N:$N,'All Subjects'!$E167,Classifications!$L:$L)</f>
        <v>0</v>
      </c>
      <c r="H167" s="26">
        <f>SUMIF(Classifications!$N:$N,'All Subjects'!$E167,Classifications!$M:$M)</f>
        <v>0</v>
      </c>
    </row>
    <row r="168" spans="1:8">
      <c r="A168" s="3" t="s">
        <v>222</v>
      </c>
      <c r="B168" s="3" t="s">
        <v>232</v>
      </c>
      <c r="C168" s="3" t="s">
        <v>238</v>
      </c>
      <c r="D168" s="3" t="s">
        <v>74</v>
      </c>
      <c r="E168" s="9" t="str">
        <f t="shared" si="2"/>
        <v>Economic development &gt; Urban and town development &gt; Urban sprawl</v>
      </c>
      <c r="F168" s="25">
        <f>COUNTIF(Classifications!$N:$N,'All Subjects'!$E168)</f>
        <v>0</v>
      </c>
      <c r="G168" s="26">
        <f>SUMIF(Classifications!$N:$N,'All Subjects'!$E168,Classifications!$L:$L)</f>
        <v>0</v>
      </c>
      <c r="H168" s="26">
        <f>SUMIF(Classifications!$N:$N,'All Subjects'!$E168,Classifications!$M:$M)</f>
        <v>0</v>
      </c>
    </row>
    <row r="169" spans="1:8">
      <c r="A169" s="3" t="s">
        <v>222</v>
      </c>
      <c r="B169" s="3" t="s">
        <v>239</v>
      </c>
      <c r="C169" s="3" t="s">
        <v>74</v>
      </c>
      <c r="D169" s="3" t="s">
        <v>74</v>
      </c>
      <c r="E169" s="9" t="str">
        <f t="shared" si="2"/>
        <v>Economic development &gt; Financial services</v>
      </c>
      <c r="F169" s="25">
        <f>COUNTIF(Classifications!$N:$N,'All Subjects'!$E169)</f>
        <v>0</v>
      </c>
      <c r="G169" s="26">
        <f>SUMIF(Classifications!$N:$N,'All Subjects'!$E169,Classifications!$L:$L)</f>
        <v>0</v>
      </c>
      <c r="H169" s="26">
        <f>SUMIF(Classifications!$N:$N,'All Subjects'!$E169,Classifications!$M:$M)</f>
        <v>0</v>
      </c>
    </row>
    <row r="170" spans="1:8">
      <c r="A170" s="3" t="s">
        <v>222</v>
      </c>
      <c r="B170" s="3" t="s">
        <v>239</v>
      </c>
      <c r="C170" s="3" t="s">
        <v>240</v>
      </c>
      <c r="D170" s="3" t="s">
        <v>74</v>
      </c>
      <c r="E170" s="9" t="str">
        <f t="shared" si="2"/>
        <v>Economic development &gt; Financial services &gt; Anti-predatory lending</v>
      </c>
      <c r="F170" s="25">
        <f>COUNTIF(Classifications!$N:$N,'All Subjects'!$E170)</f>
        <v>0</v>
      </c>
      <c r="G170" s="26">
        <f>SUMIF(Classifications!$N:$N,'All Subjects'!$E170,Classifications!$L:$L)</f>
        <v>0</v>
      </c>
      <c r="H170" s="26">
        <f>SUMIF(Classifications!$N:$N,'All Subjects'!$E170,Classifications!$M:$M)</f>
        <v>0</v>
      </c>
    </row>
    <row r="171" spans="1:8">
      <c r="A171" s="3" t="s">
        <v>222</v>
      </c>
      <c r="B171" s="3" t="s">
        <v>239</v>
      </c>
      <c r="C171" s="3" t="s">
        <v>241</v>
      </c>
      <c r="D171" s="3" t="s">
        <v>74</v>
      </c>
      <c r="E171" s="9" t="str">
        <f t="shared" si="2"/>
        <v>Economic development &gt; Financial services &gt; Credit unions</v>
      </c>
      <c r="F171" s="25">
        <f>COUNTIF(Classifications!$N:$N,'All Subjects'!$E171)</f>
        <v>0</v>
      </c>
      <c r="G171" s="26">
        <f>SUMIF(Classifications!$N:$N,'All Subjects'!$E171,Classifications!$L:$L)</f>
        <v>0</v>
      </c>
      <c r="H171" s="26">
        <f>SUMIF(Classifications!$N:$N,'All Subjects'!$E171,Classifications!$M:$M)</f>
        <v>0</v>
      </c>
    </row>
    <row r="172" spans="1:8">
      <c r="A172" s="3" t="s">
        <v>222</v>
      </c>
      <c r="B172" s="3" t="s">
        <v>239</v>
      </c>
      <c r="C172" s="3" t="s">
        <v>242</v>
      </c>
      <c r="D172" s="3" t="s">
        <v>74</v>
      </c>
      <c r="E172" s="9" t="str">
        <f t="shared" si="2"/>
        <v>Economic development &gt; Financial services &gt; Development finance</v>
      </c>
      <c r="F172" s="25">
        <f>COUNTIF(Classifications!$N:$N,'All Subjects'!$E172)</f>
        <v>0</v>
      </c>
      <c r="G172" s="26">
        <f>SUMIF(Classifications!$N:$N,'All Subjects'!$E172,Classifications!$L:$L)</f>
        <v>0</v>
      </c>
      <c r="H172" s="26">
        <f>SUMIF(Classifications!$N:$N,'All Subjects'!$E172,Classifications!$M:$M)</f>
        <v>0</v>
      </c>
    </row>
    <row r="173" spans="1:8">
      <c r="A173" s="3" t="s">
        <v>222</v>
      </c>
      <c r="B173" s="3" t="s">
        <v>239</v>
      </c>
      <c r="C173" s="3" t="s">
        <v>243</v>
      </c>
      <c r="D173" s="3" t="s">
        <v>74</v>
      </c>
      <c r="E173" s="9" t="str">
        <f t="shared" si="2"/>
        <v>Economic development &gt; Financial services &gt; Financial counselling</v>
      </c>
      <c r="F173" s="25">
        <f>COUNTIF(Classifications!$N:$N,'All Subjects'!$E173)</f>
        <v>0</v>
      </c>
      <c r="G173" s="26">
        <f>SUMIF(Classifications!$N:$N,'All Subjects'!$E173,Classifications!$L:$L)</f>
        <v>0</v>
      </c>
      <c r="H173" s="26">
        <f>SUMIF(Classifications!$N:$N,'All Subjects'!$E173,Classifications!$M:$M)</f>
        <v>0</v>
      </c>
    </row>
    <row r="174" spans="1:8">
      <c r="A174" s="3" t="s">
        <v>222</v>
      </c>
      <c r="B174" s="3" t="s">
        <v>239</v>
      </c>
      <c r="C174" s="3" t="s">
        <v>244</v>
      </c>
      <c r="D174" s="3" t="s">
        <v>74</v>
      </c>
      <c r="E174" s="9" t="str">
        <f t="shared" si="2"/>
        <v>Economic development &gt; Financial services &gt; Home financing</v>
      </c>
      <c r="F174" s="25">
        <f>COUNTIF(Classifications!$N:$N,'All Subjects'!$E174)</f>
        <v>0</v>
      </c>
      <c r="G174" s="26">
        <f>SUMIF(Classifications!$N:$N,'All Subjects'!$E174,Classifications!$L:$L)</f>
        <v>0</v>
      </c>
      <c r="H174" s="26">
        <f>SUMIF(Classifications!$N:$N,'All Subjects'!$E174,Classifications!$M:$M)</f>
        <v>0</v>
      </c>
    </row>
    <row r="175" spans="1:8">
      <c r="A175" s="3" t="s">
        <v>222</v>
      </c>
      <c r="B175" s="3" t="s">
        <v>239</v>
      </c>
      <c r="C175" s="3" t="s">
        <v>245</v>
      </c>
      <c r="D175" s="3" t="s">
        <v>74</v>
      </c>
      <c r="E175" s="9" t="str">
        <f t="shared" si="2"/>
        <v>Economic development &gt; Financial services &gt; Insurance</v>
      </c>
      <c r="F175" s="25">
        <f>COUNTIF(Classifications!$N:$N,'All Subjects'!$E175)</f>
        <v>0</v>
      </c>
      <c r="G175" s="26">
        <f>SUMIF(Classifications!$N:$N,'All Subjects'!$E175,Classifications!$L:$L)</f>
        <v>0</v>
      </c>
      <c r="H175" s="26">
        <f>SUMIF(Classifications!$N:$N,'All Subjects'!$E175,Classifications!$M:$M)</f>
        <v>0</v>
      </c>
    </row>
    <row r="176" spans="1:8">
      <c r="A176" s="3" t="s">
        <v>222</v>
      </c>
      <c r="B176" s="3" t="s">
        <v>239</v>
      </c>
      <c r="C176" s="3" t="s">
        <v>246</v>
      </c>
      <c r="D176" s="3" t="s">
        <v>74</v>
      </c>
      <c r="E176" s="9" t="str">
        <f t="shared" si="2"/>
        <v>Economic development &gt; Financial services &gt; Investment services</v>
      </c>
      <c r="F176" s="25">
        <f>COUNTIF(Classifications!$N:$N,'All Subjects'!$E176)</f>
        <v>0</v>
      </c>
      <c r="G176" s="26">
        <f>SUMIF(Classifications!$N:$N,'All Subjects'!$E176,Classifications!$L:$L)</f>
        <v>0</v>
      </c>
      <c r="H176" s="26">
        <f>SUMIF(Classifications!$N:$N,'All Subjects'!$E176,Classifications!$M:$M)</f>
        <v>0</v>
      </c>
    </row>
    <row r="177" spans="1:8">
      <c r="A177" s="3" t="s">
        <v>222</v>
      </c>
      <c r="B177" s="3" t="s">
        <v>239</v>
      </c>
      <c r="C177" s="3" t="s">
        <v>246</v>
      </c>
      <c r="D177" s="3" t="s">
        <v>247</v>
      </c>
      <c r="E177" s="9" t="str">
        <f t="shared" si="2"/>
        <v>Economic development &gt; Financial services &gt; Investment services &gt; Community development finance</v>
      </c>
      <c r="F177" s="25">
        <f>COUNTIF(Classifications!$N:$N,'All Subjects'!$E177)</f>
        <v>0</v>
      </c>
      <c r="G177" s="26">
        <f>SUMIF(Classifications!$N:$N,'All Subjects'!$E177,Classifications!$L:$L)</f>
        <v>0</v>
      </c>
      <c r="H177" s="26">
        <f>SUMIF(Classifications!$N:$N,'All Subjects'!$E177,Classifications!$M:$M)</f>
        <v>0</v>
      </c>
    </row>
    <row r="178" spans="1:8">
      <c r="A178" s="3" t="s">
        <v>222</v>
      </c>
      <c r="B178" s="3" t="s">
        <v>239</v>
      </c>
      <c r="C178" s="3" t="s">
        <v>246</v>
      </c>
      <c r="D178" s="3" t="s">
        <v>248</v>
      </c>
      <c r="E178" s="9" t="str">
        <f t="shared" si="2"/>
        <v>Economic development &gt; Financial services &gt; Investment services &gt; Microfinance</v>
      </c>
      <c r="F178" s="25">
        <f>COUNTIF(Classifications!$N:$N,'All Subjects'!$E178)</f>
        <v>0</v>
      </c>
      <c r="G178" s="26">
        <f>SUMIF(Classifications!$N:$N,'All Subjects'!$E178,Classifications!$L:$L)</f>
        <v>0</v>
      </c>
      <c r="H178" s="26">
        <f>SUMIF(Classifications!$N:$N,'All Subjects'!$E178,Classifications!$M:$M)</f>
        <v>0</v>
      </c>
    </row>
    <row r="179" spans="1:8">
      <c r="A179" s="3" t="s">
        <v>222</v>
      </c>
      <c r="B179" s="3" t="s">
        <v>239</v>
      </c>
      <c r="C179" s="3" t="s">
        <v>246</v>
      </c>
      <c r="D179" s="3" t="s">
        <v>249</v>
      </c>
      <c r="E179" s="9" t="str">
        <f t="shared" si="2"/>
        <v>Economic development &gt; Financial services &gt; Investment services &gt; Sustainable finance</v>
      </c>
      <c r="F179" s="25">
        <f>COUNTIF(Classifications!$N:$N,'All Subjects'!$E179)</f>
        <v>0</v>
      </c>
      <c r="G179" s="26">
        <f>SUMIF(Classifications!$N:$N,'All Subjects'!$E179,Classifications!$L:$L)</f>
        <v>0</v>
      </c>
      <c r="H179" s="26">
        <f>SUMIF(Classifications!$N:$N,'All Subjects'!$E179,Classifications!$M:$M)</f>
        <v>0</v>
      </c>
    </row>
    <row r="180" spans="1:8">
      <c r="A180" s="3" t="s">
        <v>222</v>
      </c>
      <c r="B180" s="3" t="s">
        <v>239</v>
      </c>
      <c r="C180" s="3" t="s">
        <v>250</v>
      </c>
      <c r="D180" s="3" t="s">
        <v>74</v>
      </c>
      <c r="E180" s="9" t="str">
        <f t="shared" si="2"/>
        <v>Economic development &gt; Financial services &gt; Responsible banking</v>
      </c>
      <c r="F180" s="25">
        <f>COUNTIF(Classifications!$N:$N,'All Subjects'!$E180)</f>
        <v>0</v>
      </c>
      <c r="G180" s="26">
        <f>SUMIF(Classifications!$N:$N,'All Subjects'!$E180,Classifications!$L:$L)</f>
        <v>0</v>
      </c>
      <c r="H180" s="26">
        <f>SUMIF(Classifications!$N:$N,'All Subjects'!$E180,Classifications!$M:$M)</f>
        <v>0</v>
      </c>
    </row>
    <row r="181" spans="1:8">
      <c r="A181" s="3" t="s">
        <v>222</v>
      </c>
      <c r="B181" s="3" t="s">
        <v>251</v>
      </c>
      <c r="C181" s="3" t="s">
        <v>74</v>
      </c>
      <c r="D181" s="3" t="s">
        <v>74</v>
      </c>
      <c r="E181" s="9" t="str">
        <f t="shared" si="2"/>
        <v>Economic development &gt; Business and industry</v>
      </c>
      <c r="F181" s="25">
        <f>COUNTIF(Classifications!$N:$N,'All Subjects'!$E181)</f>
        <v>0</v>
      </c>
      <c r="G181" s="26">
        <f>SUMIF(Classifications!$N:$N,'All Subjects'!$E181,Classifications!$L:$L)</f>
        <v>0</v>
      </c>
      <c r="H181" s="26">
        <f>SUMIF(Classifications!$N:$N,'All Subjects'!$E181,Classifications!$M:$M)</f>
        <v>0</v>
      </c>
    </row>
    <row r="182" spans="1:8">
      <c r="A182" s="3" t="s">
        <v>222</v>
      </c>
      <c r="B182" s="3" t="s">
        <v>251</v>
      </c>
      <c r="C182" s="3" t="s">
        <v>252</v>
      </c>
      <c r="D182" s="3" t="s">
        <v>74</v>
      </c>
      <c r="E182" s="9" t="str">
        <f t="shared" si="2"/>
        <v>Economic development &gt; Business and industry &gt; Business promotion</v>
      </c>
      <c r="F182" s="25">
        <f>COUNTIF(Classifications!$N:$N,'All Subjects'!$E182)</f>
        <v>0</v>
      </c>
      <c r="G182" s="26">
        <f>SUMIF(Classifications!$N:$N,'All Subjects'!$E182,Classifications!$L:$L)</f>
        <v>0</v>
      </c>
      <c r="H182" s="26">
        <f>SUMIF(Classifications!$N:$N,'All Subjects'!$E182,Classifications!$M:$M)</f>
        <v>0</v>
      </c>
    </row>
    <row r="183" spans="1:8">
      <c r="A183" s="3" t="s">
        <v>222</v>
      </c>
      <c r="B183" s="3" t="s">
        <v>251</v>
      </c>
      <c r="C183" s="3" t="s">
        <v>253</v>
      </c>
      <c r="D183" s="3" t="s">
        <v>74</v>
      </c>
      <c r="E183" s="9" t="str">
        <f t="shared" si="2"/>
        <v>Economic development &gt; Business and industry &gt; Construction</v>
      </c>
      <c r="F183" s="25">
        <f>COUNTIF(Classifications!$N:$N,'All Subjects'!$E183)</f>
        <v>0</v>
      </c>
      <c r="G183" s="26">
        <f>SUMIF(Classifications!$N:$N,'All Subjects'!$E183,Classifications!$L:$L)</f>
        <v>0</v>
      </c>
      <c r="H183" s="26">
        <f>SUMIF(Classifications!$N:$N,'All Subjects'!$E183,Classifications!$M:$M)</f>
        <v>0</v>
      </c>
    </row>
    <row r="184" spans="1:8">
      <c r="A184" s="3" t="s">
        <v>222</v>
      </c>
      <c r="B184" s="3" t="s">
        <v>251</v>
      </c>
      <c r="C184" s="3" t="s">
        <v>254</v>
      </c>
      <c r="D184" s="3" t="s">
        <v>74</v>
      </c>
      <c r="E184" s="9" t="str">
        <f t="shared" si="2"/>
        <v>Economic development &gt; Business and industry &gt; Corporate social responsibility</v>
      </c>
      <c r="F184" s="25">
        <f>COUNTIF(Classifications!$N:$N,'All Subjects'!$E184)</f>
        <v>0</v>
      </c>
      <c r="G184" s="26">
        <f>SUMIF(Classifications!$N:$N,'All Subjects'!$E184,Classifications!$L:$L)</f>
        <v>0</v>
      </c>
      <c r="H184" s="26">
        <f>SUMIF(Classifications!$N:$N,'All Subjects'!$E184,Classifications!$M:$M)</f>
        <v>0</v>
      </c>
    </row>
    <row r="185" spans="1:8">
      <c r="A185" s="3" t="s">
        <v>222</v>
      </c>
      <c r="B185" s="3" t="s">
        <v>251</v>
      </c>
      <c r="C185" s="3" t="s">
        <v>255</v>
      </c>
      <c r="D185" s="3" t="s">
        <v>74</v>
      </c>
      <c r="E185" s="9" t="str">
        <f t="shared" si="2"/>
        <v>Economic development &gt; Business and industry &gt; Entrepreneurship</v>
      </c>
      <c r="F185" s="25">
        <f>COUNTIF(Classifications!$N:$N,'All Subjects'!$E185)</f>
        <v>0</v>
      </c>
      <c r="G185" s="26">
        <f>SUMIF(Classifications!$N:$N,'All Subjects'!$E185,Classifications!$L:$L)</f>
        <v>0</v>
      </c>
      <c r="H185" s="26">
        <f>SUMIF(Classifications!$N:$N,'All Subjects'!$E185,Classifications!$M:$M)</f>
        <v>0</v>
      </c>
    </row>
    <row r="186" spans="1:8">
      <c r="A186" s="3" t="s">
        <v>222</v>
      </c>
      <c r="B186" s="3" t="s">
        <v>251</v>
      </c>
      <c r="C186" s="3" t="s">
        <v>256</v>
      </c>
      <c r="D186" s="3" t="s">
        <v>74</v>
      </c>
      <c r="E186" s="9" t="str">
        <f t="shared" si="2"/>
        <v>Economic development &gt; Business and industry &gt; Manufacturing</v>
      </c>
      <c r="F186" s="25">
        <f>COUNTIF(Classifications!$N:$N,'All Subjects'!$E186)</f>
        <v>0</v>
      </c>
      <c r="G186" s="26">
        <f>SUMIF(Classifications!$N:$N,'All Subjects'!$E186,Classifications!$L:$L)</f>
        <v>0</v>
      </c>
      <c r="H186" s="26">
        <f>SUMIF(Classifications!$N:$N,'All Subjects'!$E186,Classifications!$M:$M)</f>
        <v>0</v>
      </c>
    </row>
    <row r="187" spans="1:8">
      <c r="A187" s="3" t="s">
        <v>222</v>
      </c>
      <c r="B187" s="3" t="s">
        <v>251</v>
      </c>
      <c r="C187" s="3" t="s">
        <v>257</v>
      </c>
      <c r="D187" s="3" t="s">
        <v>74</v>
      </c>
      <c r="E187" s="9" t="str">
        <f t="shared" si="2"/>
        <v>Economic development &gt; Business and industry &gt; Mining and resource extraction</v>
      </c>
      <c r="F187" s="25">
        <f>COUNTIF(Classifications!$N:$N,'All Subjects'!$E187)</f>
        <v>0</v>
      </c>
      <c r="G187" s="26">
        <f>SUMIF(Classifications!$N:$N,'All Subjects'!$E187,Classifications!$L:$L)</f>
        <v>0</v>
      </c>
      <c r="H187" s="26">
        <f>SUMIF(Classifications!$N:$N,'All Subjects'!$E187,Classifications!$M:$M)</f>
        <v>0</v>
      </c>
    </row>
    <row r="188" spans="1:8">
      <c r="A188" s="3" t="s">
        <v>222</v>
      </c>
      <c r="B188" s="3" t="s">
        <v>251</v>
      </c>
      <c r="C188" s="3" t="s">
        <v>258</v>
      </c>
      <c r="D188" s="3" t="s">
        <v>74</v>
      </c>
      <c r="E188" s="9" t="str">
        <f t="shared" si="2"/>
        <v>Economic development &gt; Business and industry &gt; Real estate</v>
      </c>
      <c r="F188" s="25">
        <f>COUNTIF(Classifications!$N:$N,'All Subjects'!$E188)</f>
        <v>0</v>
      </c>
      <c r="G188" s="26">
        <f>SUMIF(Classifications!$N:$N,'All Subjects'!$E188,Classifications!$L:$L)</f>
        <v>0</v>
      </c>
      <c r="H188" s="26">
        <f>SUMIF(Classifications!$N:$N,'All Subjects'!$E188,Classifications!$M:$M)</f>
        <v>0</v>
      </c>
    </row>
    <row r="189" spans="1:8">
      <c r="A189" s="3" t="s">
        <v>222</v>
      </c>
      <c r="B189" s="3" t="s">
        <v>251</v>
      </c>
      <c r="C189" s="3" t="s">
        <v>259</v>
      </c>
      <c r="D189" s="3" t="s">
        <v>74</v>
      </c>
      <c r="E189" s="9" t="str">
        <f t="shared" si="2"/>
        <v>Economic development &gt; Business and industry &gt; Research and development</v>
      </c>
      <c r="F189" s="25">
        <f>COUNTIF(Classifications!$N:$N,'All Subjects'!$E189)</f>
        <v>0</v>
      </c>
      <c r="G189" s="26">
        <f>SUMIF(Classifications!$N:$N,'All Subjects'!$E189,Classifications!$L:$L)</f>
        <v>0</v>
      </c>
      <c r="H189" s="26">
        <f>SUMIF(Classifications!$N:$N,'All Subjects'!$E189,Classifications!$M:$M)</f>
        <v>0</v>
      </c>
    </row>
    <row r="190" spans="1:8">
      <c r="A190" s="3" t="s">
        <v>222</v>
      </c>
      <c r="B190" s="3" t="s">
        <v>251</v>
      </c>
      <c r="C190" s="3" t="s">
        <v>260</v>
      </c>
      <c r="D190" s="3" t="s">
        <v>74</v>
      </c>
      <c r="E190" s="9" t="str">
        <f t="shared" si="2"/>
        <v>Economic development &gt; Business and industry &gt; Social enterprise</v>
      </c>
      <c r="F190" s="25">
        <f>COUNTIF(Classifications!$N:$N,'All Subjects'!$E190)</f>
        <v>0</v>
      </c>
      <c r="G190" s="26">
        <f>SUMIF(Classifications!$N:$N,'All Subjects'!$E190,Classifications!$L:$L)</f>
        <v>0</v>
      </c>
      <c r="H190" s="26">
        <f>SUMIF(Classifications!$N:$N,'All Subjects'!$E190,Classifications!$M:$M)</f>
        <v>0</v>
      </c>
    </row>
    <row r="191" spans="1:8">
      <c r="A191" s="3" t="s">
        <v>222</v>
      </c>
      <c r="B191" s="3" t="s">
        <v>251</v>
      </c>
      <c r="C191" s="3" t="s">
        <v>261</v>
      </c>
      <c r="D191" s="3" t="s">
        <v>74</v>
      </c>
      <c r="E191" s="9" t="str">
        <f t="shared" si="2"/>
        <v>Economic development &gt; Business and industry &gt; Tourism</v>
      </c>
      <c r="F191" s="25">
        <f>COUNTIF(Classifications!$N:$N,'All Subjects'!$E191)</f>
        <v>0</v>
      </c>
      <c r="G191" s="26">
        <f>SUMIF(Classifications!$N:$N,'All Subjects'!$E191,Classifications!$L:$L)</f>
        <v>0</v>
      </c>
      <c r="H191" s="26">
        <f>SUMIF(Classifications!$N:$N,'All Subjects'!$E191,Classifications!$M:$M)</f>
        <v>0</v>
      </c>
    </row>
    <row r="192" spans="1:8">
      <c r="A192" s="3" t="s">
        <v>222</v>
      </c>
      <c r="B192" s="3" t="s">
        <v>251</v>
      </c>
      <c r="C192" s="3" t="s">
        <v>262</v>
      </c>
      <c r="D192" s="3" t="s">
        <v>74</v>
      </c>
      <c r="E192" s="9" t="str">
        <f t="shared" si="2"/>
        <v>Economic development &gt; Business and industry &gt; Trade</v>
      </c>
      <c r="F192" s="25">
        <f>COUNTIF(Classifications!$N:$N,'All Subjects'!$E192)</f>
        <v>0</v>
      </c>
      <c r="G192" s="26">
        <f>SUMIF(Classifications!$N:$N,'All Subjects'!$E192,Classifications!$L:$L)</f>
        <v>0</v>
      </c>
      <c r="H192" s="26">
        <f>SUMIF(Classifications!$N:$N,'All Subjects'!$E192,Classifications!$M:$M)</f>
        <v>0</v>
      </c>
    </row>
    <row r="193" spans="1:8">
      <c r="A193" s="3" t="s">
        <v>222</v>
      </c>
      <c r="B193" s="3" t="s">
        <v>251</v>
      </c>
      <c r="C193" s="3" t="s">
        <v>263</v>
      </c>
      <c r="D193" s="3" t="s">
        <v>74</v>
      </c>
      <c r="E193" s="9" t="str">
        <f t="shared" si="2"/>
        <v>Economic development &gt; Business and industry &gt; Transport and storage</v>
      </c>
      <c r="F193" s="25">
        <f>COUNTIF(Classifications!$N:$N,'All Subjects'!$E193)</f>
        <v>0</v>
      </c>
      <c r="G193" s="26">
        <f>SUMIF(Classifications!$N:$N,'All Subjects'!$E193,Classifications!$L:$L)</f>
        <v>0</v>
      </c>
      <c r="H193" s="26">
        <f>SUMIF(Classifications!$N:$N,'All Subjects'!$E193,Classifications!$M:$M)</f>
        <v>0</v>
      </c>
    </row>
    <row r="194" spans="1:8">
      <c r="A194" s="3" t="s">
        <v>222</v>
      </c>
      <c r="B194" s="3" t="s">
        <v>264</v>
      </c>
      <c r="C194" s="3" t="s">
        <v>74</v>
      </c>
      <c r="D194" s="3" t="s">
        <v>74</v>
      </c>
      <c r="E194" s="9" t="str">
        <f t="shared" si="2"/>
        <v>Economic development &gt; Housing development</v>
      </c>
      <c r="F194" s="25">
        <f>COUNTIF(Classifications!$N:$N,'All Subjects'!$E194)</f>
        <v>0</v>
      </c>
      <c r="G194" s="26">
        <f>SUMIF(Classifications!$N:$N,'All Subjects'!$E194,Classifications!$L:$L)</f>
        <v>0</v>
      </c>
      <c r="H194" s="26">
        <f>SUMIF(Classifications!$N:$N,'All Subjects'!$E194,Classifications!$M:$M)</f>
        <v>0</v>
      </c>
    </row>
    <row r="195" spans="1:8">
      <c r="A195" s="3" t="s">
        <v>222</v>
      </c>
      <c r="B195" s="3" t="s">
        <v>264</v>
      </c>
      <c r="C195" s="3" t="s">
        <v>265</v>
      </c>
      <c r="D195" s="3" t="s">
        <v>74</v>
      </c>
      <c r="E195" s="9" t="str">
        <f t="shared" si="2"/>
        <v>Economic development &gt; Housing development &gt; Housing loss prevention</v>
      </c>
      <c r="F195" s="25">
        <f>COUNTIF(Classifications!$N:$N,'All Subjects'!$E195)</f>
        <v>0</v>
      </c>
      <c r="G195" s="26">
        <f>SUMIF(Classifications!$N:$N,'All Subjects'!$E195,Classifications!$L:$L)</f>
        <v>0</v>
      </c>
      <c r="H195" s="26">
        <f>SUMIF(Classifications!$N:$N,'All Subjects'!$E195,Classifications!$M:$M)</f>
        <v>0</v>
      </c>
    </row>
    <row r="196" spans="1:8">
      <c r="A196" s="3" t="s">
        <v>222</v>
      </c>
      <c r="B196" s="3" t="s">
        <v>264</v>
      </c>
      <c r="C196" s="3" t="s">
        <v>266</v>
      </c>
      <c r="D196" s="3" t="s">
        <v>74</v>
      </c>
      <c r="E196" s="9" t="str">
        <f t="shared" si="2"/>
        <v>Economic development &gt; Housing development &gt; Owners corporations</v>
      </c>
      <c r="F196" s="25">
        <f>COUNTIF(Classifications!$N:$N,'All Subjects'!$E196)</f>
        <v>0</v>
      </c>
      <c r="G196" s="26">
        <f>SUMIF(Classifications!$N:$N,'All Subjects'!$E196,Classifications!$L:$L)</f>
        <v>0</v>
      </c>
      <c r="H196" s="26">
        <f>SUMIF(Classifications!$N:$N,'All Subjects'!$E196,Classifications!$M:$M)</f>
        <v>0</v>
      </c>
    </row>
    <row r="197" spans="1:8">
      <c r="A197" s="3" t="s">
        <v>222</v>
      </c>
      <c r="B197" s="3" t="s">
        <v>264</v>
      </c>
      <c r="C197" s="3" t="s">
        <v>267</v>
      </c>
      <c r="D197" s="3" t="s">
        <v>74</v>
      </c>
      <c r="E197" s="9" t="str">
        <f t="shared" ref="E197:E260" si="3">TRIM(A197&amp;IF(B197="",""," &gt; "&amp;B197&amp;IF(C197="",""," &gt; "&amp;C197&amp;IF(D197="",""," &gt; "&amp;D197))))</f>
        <v>Economic development &gt; Housing development &gt; Tenants' associations</v>
      </c>
      <c r="F197" s="25">
        <f>COUNTIF(Classifications!$N:$N,'All Subjects'!$E197)</f>
        <v>0</v>
      </c>
      <c r="G197" s="26">
        <f>SUMIF(Classifications!$N:$N,'All Subjects'!$E197,Classifications!$L:$L)</f>
        <v>0</v>
      </c>
      <c r="H197" s="26">
        <f>SUMIF(Classifications!$N:$N,'All Subjects'!$E197,Classifications!$M:$M)</f>
        <v>0</v>
      </c>
    </row>
    <row r="198" spans="1:8">
      <c r="A198" s="3" t="s">
        <v>268</v>
      </c>
      <c r="B198" s="3" t="s">
        <v>74</v>
      </c>
      <c r="C198" s="3" t="s">
        <v>74</v>
      </c>
      <c r="D198" s="3" t="s">
        <v>74</v>
      </c>
      <c r="E198" s="9" t="str">
        <f t="shared" si="3"/>
        <v>Education</v>
      </c>
      <c r="F198" s="25">
        <f>COUNTIF(Classifications!$N:$N,'All Subjects'!$E198)</f>
        <v>0</v>
      </c>
      <c r="G198" s="26">
        <f>SUMIF(Classifications!$N:$N,'All Subjects'!$E198,Classifications!$L:$L)</f>
        <v>0</v>
      </c>
      <c r="H198" s="26">
        <f>SUMIF(Classifications!$N:$N,'All Subjects'!$E198,Classifications!$M:$M)</f>
        <v>0</v>
      </c>
    </row>
    <row r="199" spans="1:8">
      <c r="A199" s="3" t="s">
        <v>268</v>
      </c>
      <c r="B199" s="3" t="s">
        <v>269</v>
      </c>
      <c r="C199" s="3" t="s">
        <v>74</v>
      </c>
      <c r="D199" s="3" t="s">
        <v>74</v>
      </c>
      <c r="E199" s="9" t="str">
        <f t="shared" si="3"/>
        <v>Education &gt; Adult education</v>
      </c>
      <c r="F199" s="25">
        <f>COUNTIF(Classifications!$N:$N,'All Subjects'!$E199)</f>
        <v>0</v>
      </c>
      <c r="G199" s="26">
        <f>SUMIF(Classifications!$N:$N,'All Subjects'!$E199,Classifications!$L:$L)</f>
        <v>0</v>
      </c>
      <c r="H199" s="26">
        <f>SUMIF(Classifications!$N:$N,'All Subjects'!$E199,Classifications!$M:$M)</f>
        <v>0</v>
      </c>
    </row>
    <row r="200" spans="1:8">
      <c r="A200" s="3" t="s">
        <v>268</v>
      </c>
      <c r="B200" s="3" t="s">
        <v>269</v>
      </c>
      <c r="C200" s="3" t="s">
        <v>270</v>
      </c>
      <c r="D200" s="3" t="s">
        <v>74</v>
      </c>
      <c r="E200" s="9" t="str">
        <f t="shared" si="3"/>
        <v>Education &gt; Adult education &gt; Basic and remedial instruction</v>
      </c>
      <c r="F200" s="25">
        <f>COUNTIF(Classifications!$N:$N,'All Subjects'!$E200)</f>
        <v>0</v>
      </c>
      <c r="G200" s="26">
        <f>SUMIF(Classifications!$N:$N,'All Subjects'!$E200,Classifications!$L:$L)</f>
        <v>0</v>
      </c>
      <c r="H200" s="26">
        <f>SUMIF(Classifications!$N:$N,'All Subjects'!$E200,Classifications!$M:$M)</f>
        <v>0</v>
      </c>
    </row>
    <row r="201" spans="1:8">
      <c r="A201" s="3" t="s">
        <v>268</v>
      </c>
      <c r="B201" s="3" t="s">
        <v>269</v>
      </c>
      <c r="C201" s="3" t="s">
        <v>270</v>
      </c>
      <c r="D201" s="3" t="s">
        <v>271</v>
      </c>
      <c r="E201" s="9" t="str">
        <f t="shared" si="3"/>
        <v>Education &gt; Adult education &gt; Basic and remedial instruction &gt; Adult literacy</v>
      </c>
      <c r="F201" s="25">
        <f>COUNTIF(Classifications!$N:$N,'All Subjects'!$E201)</f>
        <v>0</v>
      </c>
      <c r="G201" s="26">
        <f>SUMIF(Classifications!$N:$N,'All Subjects'!$E201,Classifications!$L:$L)</f>
        <v>0</v>
      </c>
      <c r="H201" s="26">
        <f>SUMIF(Classifications!$N:$N,'All Subjects'!$E201,Classifications!$M:$M)</f>
        <v>0</v>
      </c>
    </row>
    <row r="202" spans="1:8">
      <c r="A202" s="3" t="s">
        <v>268</v>
      </c>
      <c r="B202" s="3" t="s">
        <v>269</v>
      </c>
      <c r="C202" s="3" t="s">
        <v>270</v>
      </c>
      <c r="D202" s="3" t="s">
        <v>272</v>
      </c>
      <c r="E202" s="9" t="str">
        <f t="shared" si="3"/>
        <v>Education &gt; Adult education &gt; Basic and remedial instruction &gt; Adult numeracy</v>
      </c>
      <c r="F202" s="25">
        <f>COUNTIF(Classifications!$N:$N,'All Subjects'!$E202)</f>
        <v>0</v>
      </c>
      <c r="G202" s="26">
        <f>SUMIF(Classifications!$N:$N,'All Subjects'!$E202,Classifications!$L:$L)</f>
        <v>0</v>
      </c>
      <c r="H202" s="26">
        <f>SUMIF(Classifications!$N:$N,'All Subjects'!$E202,Classifications!$M:$M)</f>
        <v>0</v>
      </c>
    </row>
    <row r="203" spans="1:8">
      <c r="A203" s="3" t="s">
        <v>268</v>
      </c>
      <c r="B203" s="3" t="s">
        <v>269</v>
      </c>
      <c r="C203" s="3" t="s">
        <v>270</v>
      </c>
      <c r="D203" s="3" t="s">
        <v>273</v>
      </c>
      <c r="E203" s="9" t="str">
        <f t="shared" si="3"/>
        <v>Education &gt; Adult education &gt; Basic and remedial instruction &gt; Secondary school equivalency</v>
      </c>
      <c r="F203" s="25">
        <f>COUNTIF(Classifications!$N:$N,'All Subjects'!$E203)</f>
        <v>0</v>
      </c>
      <c r="G203" s="26">
        <f>SUMIF(Classifications!$N:$N,'All Subjects'!$E203,Classifications!$L:$L)</f>
        <v>0</v>
      </c>
      <c r="H203" s="26">
        <f>SUMIF(Classifications!$N:$N,'All Subjects'!$E203,Classifications!$M:$M)</f>
        <v>0</v>
      </c>
    </row>
    <row r="204" spans="1:8">
      <c r="A204" s="3" t="s">
        <v>268</v>
      </c>
      <c r="B204" s="3" t="s">
        <v>269</v>
      </c>
      <c r="C204" s="3" t="s">
        <v>274</v>
      </c>
      <c r="D204" s="3" t="s">
        <v>74</v>
      </c>
      <c r="E204" s="9" t="str">
        <f t="shared" si="3"/>
        <v>Education &gt; Adult education &gt; Continuing education</v>
      </c>
      <c r="F204" s="25">
        <f>COUNTIF(Classifications!$N:$N,'All Subjects'!$E204)</f>
        <v>0</v>
      </c>
      <c r="G204" s="26">
        <f>SUMIF(Classifications!$N:$N,'All Subjects'!$E204,Classifications!$L:$L)</f>
        <v>0</v>
      </c>
      <c r="H204" s="26">
        <f>SUMIF(Classifications!$N:$N,'All Subjects'!$E204,Classifications!$M:$M)</f>
        <v>0</v>
      </c>
    </row>
    <row r="205" spans="1:8">
      <c r="A205" s="3" t="s">
        <v>268</v>
      </c>
      <c r="B205" s="3" t="s">
        <v>269</v>
      </c>
      <c r="C205" s="3" t="s">
        <v>275</v>
      </c>
      <c r="D205" s="3" t="s">
        <v>74</v>
      </c>
      <c r="E205" s="9" t="str">
        <f t="shared" si="3"/>
        <v>Education &gt; Adult education &gt; English as a second language</v>
      </c>
      <c r="F205" s="25">
        <f>COUNTIF(Classifications!$N:$N,'All Subjects'!$E205)</f>
        <v>0</v>
      </c>
      <c r="G205" s="26">
        <f>SUMIF(Classifications!$N:$N,'All Subjects'!$E205,Classifications!$L:$L)</f>
        <v>0</v>
      </c>
      <c r="H205" s="26">
        <f>SUMIF(Classifications!$N:$N,'All Subjects'!$E205,Classifications!$M:$M)</f>
        <v>0</v>
      </c>
    </row>
    <row r="206" spans="1:8">
      <c r="A206" s="3" t="s">
        <v>268</v>
      </c>
      <c r="B206" s="3" t="s">
        <v>276</v>
      </c>
      <c r="C206" s="3" t="s">
        <v>74</v>
      </c>
      <c r="D206" s="3" t="s">
        <v>74</v>
      </c>
      <c r="E206" s="9" t="str">
        <f t="shared" si="3"/>
        <v>Education &gt; Distance learning</v>
      </c>
      <c r="F206" s="25">
        <f>COUNTIF(Classifications!$N:$N,'All Subjects'!$E206)</f>
        <v>0</v>
      </c>
      <c r="G206" s="26">
        <f>SUMIF(Classifications!$N:$N,'All Subjects'!$E206,Classifications!$L:$L)</f>
        <v>0</v>
      </c>
      <c r="H206" s="26">
        <f>SUMIF(Classifications!$N:$N,'All Subjects'!$E206,Classifications!$M:$M)</f>
        <v>0</v>
      </c>
    </row>
    <row r="207" spans="1:8">
      <c r="A207" s="3" t="s">
        <v>268</v>
      </c>
      <c r="B207" s="3" t="s">
        <v>277</v>
      </c>
      <c r="C207" s="3" t="s">
        <v>74</v>
      </c>
      <c r="D207" s="3" t="s">
        <v>74</v>
      </c>
      <c r="E207" s="9" t="str">
        <f t="shared" si="3"/>
        <v>Education &gt; Early childhood education</v>
      </c>
      <c r="F207" s="25">
        <f>COUNTIF(Classifications!$N:$N,'All Subjects'!$E207)</f>
        <v>0</v>
      </c>
      <c r="G207" s="26">
        <f>SUMIF(Classifications!$N:$N,'All Subjects'!$E207,Classifications!$L:$L)</f>
        <v>0</v>
      </c>
      <c r="H207" s="26">
        <f>SUMIF(Classifications!$N:$N,'All Subjects'!$E207,Classifications!$M:$M)</f>
        <v>0</v>
      </c>
    </row>
    <row r="208" spans="1:8">
      <c r="A208" s="3" t="s">
        <v>268</v>
      </c>
      <c r="B208" s="3" t="s">
        <v>278</v>
      </c>
      <c r="C208" s="3" t="s">
        <v>74</v>
      </c>
      <c r="D208" s="3" t="s">
        <v>74</v>
      </c>
      <c r="E208" s="9" t="str">
        <f t="shared" si="3"/>
        <v>Education &gt; Education support</v>
      </c>
      <c r="F208" s="25">
        <f>COUNTIF(Classifications!$N:$N,'All Subjects'!$E208)</f>
        <v>0</v>
      </c>
      <c r="G208" s="26">
        <f>SUMIF(Classifications!$N:$N,'All Subjects'!$E208,Classifications!$L:$L)</f>
        <v>0</v>
      </c>
      <c r="H208" s="26">
        <f>SUMIF(Classifications!$N:$N,'All Subjects'!$E208,Classifications!$M:$M)</f>
        <v>0</v>
      </c>
    </row>
    <row r="209" spans="1:8">
      <c r="A209" s="3" t="s">
        <v>268</v>
      </c>
      <c r="B209" s="3" t="s">
        <v>278</v>
      </c>
      <c r="C209" s="3" t="s">
        <v>279</v>
      </c>
      <c r="D209" s="3" t="s">
        <v>74</v>
      </c>
      <c r="E209" s="9" t="str">
        <f t="shared" si="3"/>
        <v>Education &gt; Education support &gt; Education partnerships</v>
      </c>
      <c r="F209" s="25">
        <f>COUNTIF(Classifications!$N:$N,'All Subjects'!$E209)</f>
        <v>0</v>
      </c>
      <c r="G209" s="26">
        <f>SUMIF(Classifications!$N:$N,'All Subjects'!$E209,Classifications!$L:$L)</f>
        <v>0</v>
      </c>
      <c r="H209" s="26">
        <f>SUMIF(Classifications!$N:$N,'All Subjects'!$E209,Classifications!$M:$M)</f>
        <v>0</v>
      </c>
    </row>
    <row r="210" spans="1:8">
      <c r="A210" s="3" t="s">
        <v>268</v>
      </c>
      <c r="B210" s="3" t="s">
        <v>278</v>
      </c>
      <c r="C210" s="3" t="s">
        <v>280</v>
      </c>
      <c r="D210" s="3" t="s">
        <v>74</v>
      </c>
      <c r="E210" s="9" t="str">
        <f t="shared" si="3"/>
        <v>Education &gt; Education support &gt; Educational assessment</v>
      </c>
      <c r="F210" s="25">
        <f>COUNTIF(Classifications!$N:$N,'All Subjects'!$E210)</f>
        <v>0</v>
      </c>
      <c r="G210" s="26">
        <f>SUMIF(Classifications!$N:$N,'All Subjects'!$E210,Classifications!$L:$L)</f>
        <v>0</v>
      </c>
      <c r="H210" s="26">
        <f>SUMIF(Classifications!$N:$N,'All Subjects'!$E210,Classifications!$M:$M)</f>
        <v>0</v>
      </c>
    </row>
    <row r="211" spans="1:8">
      <c r="A211" s="3" t="s">
        <v>268</v>
      </c>
      <c r="B211" s="3" t="s">
        <v>278</v>
      </c>
      <c r="C211" s="3" t="s">
        <v>281</v>
      </c>
      <c r="D211" s="3" t="s">
        <v>74</v>
      </c>
      <c r="E211" s="9" t="str">
        <f t="shared" si="3"/>
        <v>Education &gt; Education support &gt; Educational exchanges</v>
      </c>
      <c r="F211" s="25">
        <f>COUNTIF(Classifications!$N:$N,'All Subjects'!$E211)</f>
        <v>0</v>
      </c>
      <c r="G211" s="26">
        <f>SUMIF(Classifications!$N:$N,'All Subjects'!$E211,Classifications!$L:$L)</f>
        <v>0</v>
      </c>
      <c r="H211" s="26">
        <f>SUMIF(Classifications!$N:$N,'All Subjects'!$E211,Classifications!$M:$M)</f>
        <v>0</v>
      </c>
    </row>
    <row r="212" spans="1:8">
      <c r="A212" s="3" t="s">
        <v>268</v>
      </c>
      <c r="B212" s="3" t="s">
        <v>278</v>
      </c>
      <c r="C212" s="3" t="s">
        <v>282</v>
      </c>
      <c r="D212" s="3" t="s">
        <v>74</v>
      </c>
      <c r="E212" s="9" t="str">
        <f t="shared" si="3"/>
        <v>Education &gt; Education support &gt; Family-school involvement</v>
      </c>
      <c r="F212" s="25">
        <f>COUNTIF(Classifications!$N:$N,'All Subjects'!$E212)</f>
        <v>0</v>
      </c>
      <c r="G212" s="26">
        <f>SUMIF(Classifications!$N:$N,'All Subjects'!$E212,Classifications!$L:$L)</f>
        <v>0</v>
      </c>
      <c r="H212" s="26">
        <f>SUMIF(Classifications!$N:$N,'All Subjects'!$E212,Classifications!$M:$M)</f>
        <v>0</v>
      </c>
    </row>
    <row r="213" spans="1:8">
      <c r="A213" s="3" t="s">
        <v>268</v>
      </c>
      <c r="B213" s="3" t="s">
        <v>278</v>
      </c>
      <c r="C213" s="3" t="s">
        <v>283</v>
      </c>
      <c r="D213" s="3" t="s">
        <v>74</v>
      </c>
      <c r="E213" s="9" t="str">
        <f t="shared" si="3"/>
        <v>Education &gt; Education support &gt; International student support</v>
      </c>
      <c r="F213" s="25">
        <f>COUNTIF(Classifications!$N:$N,'All Subjects'!$E213)</f>
        <v>0</v>
      </c>
      <c r="G213" s="26">
        <f>SUMIF(Classifications!$N:$N,'All Subjects'!$E213,Classifications!$L:$L)</f>
        <v>0</v>
      </c>
      <c r="H213" s="26">
        <f>SUMIF(Classifications!$N:$N,'All Subjects'!$E213,Classifications!$M:$M)</f>
        <v>0</v>
      </c>
    </row>
    <row r="214" spans="1:8">
      <c r="A214" s="3" t="s">
        <v>268</v>
      </c>
      <c r="B214" s="3" t="s">
        <v>278</v>
      </c>
      <c r="C214" s="3" t="s">
        <v>284</v>
      </c>
      <c r="D214" s="3" t="s">
        <v>74</v>
      </c>
      <c r="E214" s="9" t="str">
        <f t="shared" si="3"/>
        <v>Education &gt; Education support &gt; Literacy and numeracy support</v>
      </c>
      <c r="F214" s="25">
        <f>COUNTIF(Classifications!$N:$N,'All Subjects'!$E214)</f>
        <v>0</v>
      </c>
      <c r="G214" s="26">
        <f>SUMIF(Classifications!$N:$N,'All Subjects'!$E214,Classifications!$L:$L)</f>
        <v>0</v>
      </c>
      <c r="H214" s="26">
        <f>SUMIF(Classifications!$N:$N,'All Subjects'!$E214,Classifications!$M:$M)</f>
        <v>0</v>
      </c>
    </row>
    <row r="215" spans="1:8">
      <c r="A215" s="3" t="s">
        <v>268</v>
      </c>
      <c r="B215" s="3" t="s">
        <v>278</v>
      </c>
      <c r="C215" s="3" t="s">
        <v>285</v>
      </c>
      <c r="D215" s="3" t="s">
        <v>74</v>
      </c>
      <c r="E215" s="9" t="str">
        <f t="shared" si="3"/>
        <v>Education &gt; Education support &gt; Out-of-school learning</v>
      </c>
      <c r="F215" s="25">
        <f>COUNTIF(Classifications!$N:$N,'All Subjects'!$E215)</f>
        <v>0</v>
      </c>
      <c r="G215" s="26">
        <f>SUMIF(Classifications!$N:$N,'All Subjects'!$E215,Classifications!$L:$L)</f>
        <v>0</v>
      </c>
      <c r="H215" s="26">
        <f>SUMIF(Classifications!$N:$N,'All Subjects'!$E215,Classifications!$M:$M)</f>
        <v>0</v>
      </c>
    </row>
    <row r="216" spans="1:8">
      <c r="A216" s="3" t="s">
        <v>268</v>
      </c>
      <c r="B216" s="3" t="s">
        <v>278</v>
      </c>
      <c r="C216" s="3" t="s">
        <v>286</v>
      </c>
      <c r="D216" s="3" t="s">
        <v>74</v>
      </c>
      <c r="E216" s="9" t="str">
        <f t="shared" si="3"/>
        <v>Education &gt; Education support &gt; Student retention</v>
      </c>
      <c r="F216" s="25">
        <f>COUNTIF(Classifications!$N:$N,'All Subjects'!$E216)</f>
        <v>0</v>
      </c>
      <c r="G216" s="26">
        <f>SUMIF(Classifications!$N:$N,'All Subjects'!$E216,Classifications!$L:$L)</f>
        <v>0</v>
      </c>
      <c r="H216" s="26">
        <f>SUMIF(Classifications!$N:$N,'All Subjects'!$E216,Classifications!$M:$M)</f>
        <v>0</v>
      </c>
    </row>
    <row r="217" spans="1:8">
      <c r="A217" s="3" t="s">
        <v>268</v>
      </c>
      <c r="B217" s="3" t="s">
        <v>278</v>
      </c>
      <c r="C217" s="3" t="s">
        <v>287</v>
      </c>
      <c r="D217" s="3" t="s">
        <v>74</v>
      </c>
      <c r="E217" s="9" t="str">
        <f t="shared" si="3"/>
        <v>Education &gt; Education support &gt; Tutoring</v>
      </c>
      <c r="F217" s="25">
        <f>COUNTIF(Classifications!$N:$N,'All Subjects'!$E217)</f>
        <v>0</v>
      </c>
      <c r="G217" s="26">
        <f>SUMIF(Classifications!$N:$N,'All Subjects'!$E217,Classifications!$L:$L)</f>
        <v>0</v>
      </c>
      <c r="H217" s="26">
        <f>SUMIF(Classifications!$N:$N,'All Subjects'!$E217,Classifications!$M:$M)</f>
        <v>0</v>
      </c>
    </row>
    <row r="218" spans="1:8">
      <c r="A218" s="3" t="s">
        <v>268</v>
      </c>
      <c r="B218" s="3" t="s">
        <v>278</v>
      </c>
      <c r="C218" s="3" t="s">
        <v>288</v>
      </c>
      <c r="D218" s="3" t="s">
        <v>74</v>
      </c>
      <c r="E218" s="9" t="str">
        <f t="shared" si="3"/>
        <v>Education &gt; Education support &gt; University preparation</v>
      </c>
      <c r="F218" s="25">
        <f>COUNTIF(Classifications!$N:$N,'All Subjects'!$E218)</f>
        <v>0</v>
      </c>
      <c r="G218" s="26">
        <f>SUMIF(Classifications!$N:$N,'All Subjects'!$E218,Classifications!$L:$L)</f>
        <v>0</v>
      </c>
      <c r="H218" s="26">
        <f>SUMIF(Classifications!$N:$N,'All Subjects'!$E218,Classifications!$M:$M)</f>
        <v>0</v>
      </c>
    </row>
    <row r="219" spans="1:8">
      <c r="A219" s="3" t="s">
        <v>268</v>
      </c>
      <c r="B219" s="3" t="s">
        <v>289</v>
      </c>
      <c r="C219" s="3" t="s">
        <v>74</v>
      </c>
      <c r="D219" s="3" t="s">
        <v>74</v>
      </c>
      <c r="E219" s="9" t="str">
        <f t="shared" si="3"/>
        <v>Education &gt; Educational management</v>
      </c>
      <c r="F219" s="25">
        <f>COUNTIF(Classifications!$N:$N,'All Subjects'!$E219)</f>
        <v>0</v>
      </c>
      <c r="G219" s="26">
        <f>SUMIF(Classifications!$N:$N,'All Subjects'!$E219,Classifications!$L:$L)</f>
        <v>0</v>
      </c>
      <c r="H219" s="26">
        <f>SUMIF(Classifications!$N:$N,'All Subjects'!$E219,Classifications!$M:$M)</f>
        <v>0</v>
      </c>
    </row>
    <row r="220" spans="1:8">
      <c r="A220" s="3" t="s">
        <v>268</v>
      </c>
      <c r="B220" s="3" t="s">
        <v>290</v>
      </c>
      <c r="C220" s="3" t="s">
        <v>74</v>
      </c>
      <c r="D220" s="3" t="s">
        <v>74</v>
      </c>
      <c r="E220" s="9" t="str">
        <f t="shared" si="3"/>
        <v>Education &gt; Equal opportunity in education</v>
      </c>
      <c r="F220" s="25">
        <f>COUNTIF(Classifications!$N:$N,'All Subjects'!$E220)</f>
        <v>0</v>
      </c>
      <c r="G220" s="26">
        <f>SUMIF(Classifications!$N:$N,'All Subjects'!$E220,Classifications!$L:$L)</f>
        <v>0</v>
      </c>
      <c r="H220" s="26">
        <f>SUMIF(Classifications!$N:$N,'All Subjects'!$E220,Classifications!$M:$M)</f>
        <v>0</v>
      </c>
    </row>
    <row r="221" spans="1:8">
      <c r="A221" s="3" t="s">
        <v>268</v>
      </c>
      <c r="B221" s="3" t="s">
        <v>291</v>
      </c>
      <c r="C221" s="3" t="s">
        <v>74</v>
      </c>
      <c r="D221" s="3" t="s">
        <v>74</v>
      </c>
      <c r="E221" s="9" t="str">
        <f t="shared" si="3"/>
        <v>Education &gt; Higher education</v>
      </c>
      <c r="F221" s="25">
        <f>COUNTIF(Classifications!$N:$N,'All Subjects'!$E221)</f>
        <v>0</v>
      </c>
      <c r="G221" s="26">
        <f>SUMIF(Classifications!$N:$N,'All Subjects'!$E221,Classifications!$L:$L)</f>
        <v>0</v>
      </c>
      <c r="H221" s="26">
        <f>SUMIF(Classifications!$N:$N,'All Subjects'!$E221,Classifications!$M:$M)</f>
        <v>0</v>
      </c>
    </row>
    <row r="222" spans="1:8">
      <c r="A222" s="3" t="s">
        <v>268</v>
      </c>
      <c r="B222" s="3" t="s">
        <v>291</v>
      </c>
      <c r="C222" s="3" t="s">
        <v>292</v>
      </c>
      <c r="D222" s="3" t="s">
        <v>74</v>
      </c>
      <c r="E222" s="9" t="str">
        <f t="shared" si="3"/>
        <v>Education &gt; Higher education &gt; Undergraduate education</v>
      </c>
      <c r="F222" s="25">
        <f>COUNTIF(Classifications!$N:$N,'All Subjects'!$E222)</f>
        <v>0</v>
      </c>
      <c r="G222" s="26">
        <f>SUMIF(Classifications!$N:$N,'All Subjects'!$E222,Classifications!$L:$L)</f>
        <v>0</v>
      </c>
      <c r="H222" s="26">
        <f>SUMIF(Classifications!$N:$N,'All Subjects'!$E222,Classifications!$M:$M)</f>
        <v>0</v>
      </c>
    </row>
    <row r="223" spans="1:8">
      <c r="A223" s="3" t="s">
        <v>268</v>
      </c>
      <c r="B223" s="3" t="s">
        <v>291</v>
      </c>
      <c r="C223" s="3" t="s">
        <v>293</v>
      </c>
      <c r="D223" s="3" t="s">
        <v>74</v>
      </c>
      <c r="E223" s="9" t="str">
        <f t="shared" si="3"/>
        <v>Education &gt; Higher education &gt; Postgraduate education</v>
      </c>
      <c r="F223" s="25">
        <f>COUNTIF(Classifications!$N:$N,'All Subjects'!$E223)</f>
        <v>0</v>
      </c>
      <c r="G223" s="26">
        <f>SUMIF(Classifications!$N:$N,'All Subjects'!$E223,Classifications!$L:$L)</f>
        <v>0</v>
      </c>
      <c r="H223" s="26">
        <f>SUMIF(Classifications!$N:$N,'All Subjects'!$E223,Classifications!$M:$M)</f>
        <v>0</v>
      </c>
    </row>
    <row r="224" spans="1:8">
      <c r="A224" s="3" t="s">
        <v>268</v>
      </c>
      <c r="B224" s="3" t="s">
        <v>294</v>
      </c>
      <c r="C224" s="3" t="s">
        <v>74</v>
      </c>
      <c r="D224" s="3" t="s">
        <v>74</v>
      </c>
      <c r="E224" s="9" t="str">
        <f t="shared" si="3"/>
        <v>Education &gt; Home schooling</v>
      </c>
      <c r="F224" s="25">
        <f>COUNTIF(Classifications!$N:$N,'All Subjects'!$E224)</f>
        <v>0</v>
      </c>
      <c r="G224" s="26">
        <f>SUMIF(Classifications!$N:$N,'All Subjects'!$E224,Classifications!$L:$L)</f>
        <v>0</v>
      </c>
      <c r="H224" s="26">
        <f>SUMIF(Classifications!$N:$N,'All Subjects'!$E224,Classifications!$M:$M)</f>
        <v>0</v>
      </c>
    </row>
    <row r="225" spans="1:8">
      <c r="A225" s="3" t="s">
        <v>268</v>
      </c>
      <c r="B225" s="3" t="s">
        <v>295</v>
      </c>
      <c r="C225" s="3" t="s">
        <v>74</v>
      </c>
      <c r="D225" s="3" t="s">
        <v>74</v>
      </c>
      <c r="E225" s="9" t="str">
        <f t="shared" si="3"/>
        <v>Education &gt; Learning technology</v>
      </c>
      <c r="F225" s="25">
        <f>COUNTIF(Classifications!$N:$N,'All Subjects'!$E225)</f>
        <v>0</v>
      </c>
      <c r="G225" s="26">
        <f>SUMIF(Classifications!$N:$N,'All Subjects'!$E225,Classifications!$L:$L)</f>
        <v>0</v>
      </c>
      <c r="H225" s="26">
        <f>SUMIF(Classifications!$N:$N,'All Subjects'!$E225,Classifications!$M:$M)</f>
        <v>0</v>
      </c>
    </row>
    <row r="226" spans="1:8">
      <c r="A226" s="3" t="s">
        <v>268</v>
      </c>
      <c r="B226" s="3" t="s">
        <v>295</v>
      </c>
      <c r="C226" s="3" t="s">
        <v>296</v>
      </c>
      <c r="D226" s="3" t="s">
        <v>74</v>
      </c>
      <c r="E226" s="9" t="str">
        <f t="shared" si="3"/>
        <v>Education &gt; Learning technology &gt; Educational software</v>
      </c>
      <c r="F226" s="25">
        <f>COUNTIF(Classifications!$N:$N,'All Subjects'!$E226)</f>
        <v>0</v>
      </c>
      <c r="G226" s="26">
        <f>SUMIF(Classifications!$N:$N,'All Subjects'!$E226,Classifications!$L:$L)</f>
        <v>0</v>
      </c>
      <c r="H226" s="26">
        <f>SUMIF(Classifications!$N:$N,'All Subjects'!$E226,Classifications!$M:$M)</f>
        <v>0</v>
      </c>
    </row>
    <row r="227" spans="1:8">
      <c r="A227" s="3" t="s">
        <v>268</v>
      </c>
      <c r="B227" s="3" t="s">
        <v>295</v>
      </c>
      <c r="C227" s="3" t="s">
        <v>297</v>
      </c>
      <c r="D227" s="3" t="s">
        <v>74</v>
      </c>
      <c r="E227" s="9" t="str">
        <f t="shared" si="3"/>
        <v>Education &gt; Learning technology &gt; E-learning</v>
      </c>
      <c r="F227" s="25">
        <f>COUNTIF(Classifications!$N:$N,'All Subjects'!$E227)</f>
        <v>0</v>
      </c>
      <c r="G227" s="26">
        <f>SUMIF(Classifications!$N:$N,'All Subjects'!$E227,Classifications!$L:$L)</f>
        <v>0</v>
      </c>
      <c r="H227" s="26">
        <f>SUMIF(Classifications!$N:$N,'All Subjects'!$E227,Classifications!$M:$M)</f>
        <v>0</v>
      </c>
    </row>
    <row r="228" spans="1:8">
      <c r="A228" s="3" t="s">
        <v>268</v>
      </c>
      <c r="B228" s="3" t="s">
        <v>295</v>
      </c>
      <c r="C228" s="3" t="s">
        <v>298</v>
      </c>
      <c r="D228" s="3" t="s">
        <v>74</v>
      </c>
      <c r="E228" s="9" t="str">
        <f t="shared" si="3"/>
        <v>Education &gt; Learning technology &gt; Information and communications technology (ICT)</v>
      </c>
      <c r="F228" s="25">
        <f>COUNTIF(Classifications!$N:$N,'All Subjects'!$E228)</f>
        <v>0</v>
      </c>
      <c r="G228" s="26">
        <f>SUMIF(Classifications!$N:$N,'All Subjects'!$E228,Classifications!$L:$L)</f>
        <v>0</v>
      </c>
      <c r="H228" s="26">
        <f>SUMIF(Classifications!$N:$N,'All Subjects'!$E228,Classifications!$M:$M)</f>
        <v>0</v>
      </c>
    </row>
    <row r="229" spans="1:8">
      <c r="A229" s="3" t="s">
        <v>268</v>
      </c>
      <c r="B229" s="3" t="s">
        <v>299</v>
      </c>
      <c r="C229" s="3" t="s">
        <v>74</v>
      </c>
      <c r="D229" s="3" t="s">
        <v>74</v>
      </c>
      <c r="E229" s="9" t="str">
        <f t="shared" si="3"/>
        <v>Education &gt; Primary and secondary education</v>
      </c>
      <c r="F229" s="25">
        <f>COUNTIF(Classifications!$N:$N,'All Subjects'!$E229)</f>
        <v>0</v>
      </c>
      <c r="G229" s="26">
        <f>SUMIF(Classifications!$N:$N,'All Subjects'!$E229,Classifications!$L:$L)</f>
        <v>0</v>
      </c>
      <c r="H229" s="26">
        <f>SUMIF(Classifications!$N:$N,'All Subjects'!$E229,Classifications!$M:$M)</f>
        <v>0</v>
      </c>
    </row>
    <row r="230" spans="1:8">
      <c r="A230" s="3" t="s">
        <v>268</v>
      </c>
      <c r="B230" s="3" t="s">
        <v>299</v>
      </c>
      <c r="C230" s="3" t="s">
        <v>300</v>
      </c>
      <c r="D230" s="3" t="s">
        <v>74</v>
      </c>
      <c r="E230" s="9" t="str">
        <f t="shared" si="3"/>
        <v>Education &gt; Primary and secondary education &gt; Educational development</v>
      </c>
      <c r="F230" s="25">
        <f>COUNTIF(Classifications!$N:$N,'All Subjects'!$E230)</f>
        <v>0</v>
      </c>
      <c r="G230" s="26">
        <f>SUMIF(Classifications!$N:$N,'All Subjects'!$E230,Classifications!$L:$L)</f>
        <v>0</v>
      </c>
      <c r="H230" s="26">
        <f>SUMIF(Classifications!$N:$N,'All Subjects'!$E230,Classifications!$M:$M)</f>
        <v>0</v>
      </c>
    </row>
    <row r="231" spans="1:8">
      <c r="A231" s="3" t="s">
        <v>268</v>
      </c>
      <c r="B231" s="3" t="s">
        <v>299</v>
      </c>
      <c r="C231" s="3" t="s">
        <v>301</v>
      </c>
      <c r="D231" s="3" t="s">
        <v>74</v>
      </c>
      <c r="E231" s="9" t="str">
        <f t="shared" si="3"/>
        <v>Education &gt; Primary and secondary education &gt; Gifted education</v>
      </c>
      <c r="F231" s="25">
        <f>COUNTIF(Classifications!$N:$N,'All Subjects'!$E231)</f>
        <v>0</v>
      </c>
      <c r="G231" s="26">
        <f>SUMIF(Classifications!$N:$N,'All Subjects'!$E231,Classifications!$L:$L)</f>
        <v>0</v>
      </c>
      <c r="H231" s="26">
        <f>SUMIF(Classifications!$N:$N,'All Subjects'!$E231,Classifications!$M:$M)</f>
        <v>0</v>
      </c>
    </row>
    <row r="232" spans="1:8">
      <c r="A232" s="3" t="s">
        <v>268</v>
      </c>
      <c r="B232" s="3" t="s">
        <v>299</v>
      </c>
      <c r="C232" s="3" t="s">
        <v>302</v>
      </c>
      <c r="D232" s="3" t="s">
        <v>74</v>
      </c>
      <c r="E232" s="9" t="str">
        <f t="shared" si="3"/>
        <v>Education &gt; Primary and secondary education &gt; Languages education</v>
      </c>
      <c r="F232" s="25">
        <f>COUNTIF(Classifications!$N:$N,'All Subjects'!$E232)</f>
        <v>0</v>
      </c>
      <c r="G232" s="26">
        <f>SUMIF(Classifications!$N:$N,'All Subjects'!$E232,Classifications!$L:$L)</f>
        <v>0</v>
      </c>
      <c r="H232" s="26">
        <f>SUMIF(Classifications!$N:$N,'All Subjects'!$E232,Classifications!$M:$M)</f>
        <v>0</v>
      </c>
    </row>
    <row r="233" spans="1:8">
      <c r="A233" s="3" t="s">
        <v>268</v>
      </c>
      <c r="B233" s="3" t="s">
        <v>299</v>
      </c>
      <c r="C233" s="3" t="s">
        <v>303</v>
      </c>
      <c r="D233" s="3" t="s">
        <v>74</v>
      </c>
      <c r="E233" s="9" t="str">
        <f t="shared" si="3"/>
        <v>Education &gt; Primary and secondary education &gt; Primary education</v>
      </c>
      <c r="F233" s="25">
        <f>COUNTIF(Classifications!$N:$N,'All Subjects'!$E233)</f>
        <v>0</v>
      </c>
      <c r="G233" s="26">
        <f>SUMIF(Classifications!$N:$N,'All Subjects'!$E233,Classifications!$L:$L)</f>
        <v>0</v>
      </c>
      <c r="H233" s="26">
        <f>SUMIF(Classifications!$N:$N,'All Subjects'!$E233,Classifications!$M:$M)</f>
        <v>0</v>
      </c>
    </row>
    <row r="234" spans="1:8">
      <c r="A234" s="3" t="s">
        <v>268</v>
      </c>
      <c r="B234" s="3" t="s">
        <v>299</v>
      </c>
      <c r="C234" s="3" t="s">
        <v>304</v>
      </c>
      <c r="D234" s="3" t="s">
        <v>74</v>
      </c>
      <c r="E234" s="9" t="str">
        <f t="shared" si="3"/>
        <v>Education &gt; Primary and secondary education &gt; Secondary education</v>
      </c>
      <c r="F234" s="25">
        <f>COUNTIF(Classifications!$N:$N,'All Subjects'!$E234)</f>
        <v>0</v>
      </c>
      <c r="G234" s="26">
        <f>SUMIF(Classifications!$N:$N,'All Subjects'!$E234,Classifications!$L:$L)</f>
        <v>0</v>
      </c>
      <c r="H234" s="26">
        <f>SUMIF(Classifications!$N:$N,'All Subjects'!$E234,Classifications!$M:$M)</f>
        <v>0</v>
      </c>
    </row>
    <row r="235" spans="1:8">
      <c r="A235" s="3" t="s">
        <v>268</v>
      </c>
      <c r="B235" s="3" t="s">
        <v>299</v>
      </c>
      <c r="C235" s="3" t="s">
        <v>305</v>
      </c>
      <c r="D235" s="3" t="s">
        <v>74</v>
      </c>
      <c r="E235" s="9" t="str">
        <f t="shared" si="3"/>
        <v>Education &gt; Primary and secondary education &gt; Special needs education</v>
      </c>
      <c r="F235" s="25">
        <f>COUNTIF(Classifications!$N:$N,'All Subjects'!$E235)</f>
        <v>0</v>
      </c>
      <c r="G235" s="26">
        <f>SUMIF(Classifications!$N:$N,'All Subjects'!$E235,Classifications!$L:$L)</f>
        <v>0</v>
      </c>
      <c r="H235" s="26">
        <f>SUMIF(Classifications!$N:$N,'All Subjects'!$E235,Classifications!$M:$M)</f>
        <v>0</v>
      </c>
    </row>
    <row r="236" spans="1:8">
      <c r="A236" s="3" t="s">
        <v>268</v>
      </c>
      <c r="B236" s="3" t="s">
        <v>299</v>
      </c>
      <c r="C236" s="3" t="s">
        <v>306</v>
      </c>
      <c r="D236" s="3" t="s">
        <v>74</v>
      </c>
      <c r="E236" s="9" t="str">
        <f t="shared" si="3"/>
        <v>Education &gt; Primary and secondary education &gt; STEM education</v>
      </c>
      <c r="F236" s="25">
        <f>COUNTIF(Classifications!$N:$N,'All Subjects'!$E236)</f>
        <v>0</v>
      </c>
      <c r="G236" s="26">
        <f>SUMIF(Classifications!$N:$N,'All Subjects'!$E236,Classifications!$L:$L)</f>
        <v>0</v>
      </c>
      <c r="H236" s="26">
        <f>SUMIF(Classifications!$N:$N,'All Subjects'!$E236,Classifications!$M:$M)</f>
        <v>0</v>
      </c>
    </row>
    <row r="237" spans="1:8">
      <c r="A237" s="3" t="s">
        <v>268</v>
      </c>
      <c r="B237" s="3" t="s">
        <v>299</v>
      </c>
      <c r="C237" s="3" t="s">
        <v>307</v>
      </c>
      <c r="D237" s="3" t="s">
        <v>74</v>
      </c>
      <c r="E237" s="9" t="str">
        <f t="shared" si="3"/>
        <v>Education &gt; Primary and secondary education &gt; Two-way learning</v>
      </c>
      <c r="F237" s="25">
        <f>COUNTIF(Classifications!$N:$N,'All Subjects'!$E237)</f>
        <v>0</v>
      </c>
      <c r="G237" s="26">
        <f>SUMIF(Classifications!$N:$N,'All Subjects'!$E237,Classifications!$L:$L)</f>
        <v>0</v>
      </c>
      <c r="H237" s="26">
        <f>SUMIF(Classifications!$N:$N,'All Subjects'!$E237,Classifications!$M:$M)</f>
        <v>0</v>
      </c>
    </row>
    <row r="238" spans="1:8">
      <c r="A238" s="3" t="s">
        <v>268</v>
      </c>
      <c r="B238" s="3" t="s">
        <v>308</v>
      </c>
      <c r="C238" s="3" t="s">
        <v>74</v>
      </c>
      <c r="D238" s="3" t="s">
        <v>74</v>
      </c>
      <c r="E238" s="9" t="str">
        <f t="shared" si="3"/>
        <v>Education &gt; Student activities and services</v>
      </c>
      <c r="F238" s="25">
        <f>COUNTIF(Classifications!$N:$N,'All Subjects'!$E238)</f>
        <v>0</v>
      </c>
      <c r="G238" s="26">
        <f>SUMIF(Classifications!$N:$N,'All Subjects'!$E238,Classifications!$L:$L)</f>
        <v>0</v>
      </c>
      <c r="H238" s="26">
        <f>SUMIF(Classifications!$N:$N,'All Subjects'!$E238,Classifications!$M:$M)</f>
        <v>0</v>
      </c>
    </row>
    <row r="239" spans="1:8">
      <c r="A239" s="3" t="s">
        <v>268</v>
      </c>
      <c r="B239" s="3" t="s">
        <v>308</v>
      </c>
      <c r="C239" s="3" t="s">
        <v>309</v>
      </c>
      <c r="D239" s="3" t="s">
        <v>74</v>
      </c>
      <c r="E239" s="9" t="str">
        <f t="shared" si="3"/>
        <v>Education &gt; Student activities and services &gt; Alumni relations</v>
      </c>
      <c r="F239" s="25">
        <f>COUNTIF(Classifications!$N:$N,'All Subjects'!$E239)</f>
        <v>0</v>
      </c>
      <c r="G239" s="26">
        <f>SUMIF(Classifications!$N:$N,'All Subjects'!$E239,Classifications!$L:$L)</f>
        <v>0</v>
      </c>
      <c r="H239" s="26">
        <f>SUMIF(Classifications!$N:$N,'All Subjects'!$E239,Classifications!$M:$M)</f>
        <v>0</v>
      </c>
    </row>
    <row r="240" spans="1:8">
      <c r="A240" s="3" t="s">
        <v>268</v>
      </c>
      <c r="B240" s="3" t="s">
        <v>308</v>
      </c>
      <c r="C240" s="3" t="s">
        <v>310</v>
      </c>
      <c r="D240" s="3" t="s">
        <v>74</v>
      </c>
      <c r="E240" s="9" t="str">
        <f t="shared" si="3"/>
        <v>Education &gt; Student activities and services &gt; University clubs</v>
      </c>
      <c r="F240" s="25">
        <f>COUNTIF(Classifications!$N:$N,'All Subjects'!$E240)</f>
        <v>0</v>
      </c>
      <c r="G240" s="26">
        <f>SUMIF(Classifications!$N:$N,'All Subjects'!$E240,Classifications!$L:$L)</f>
        <v>0</v>
      </c>
      <c r="H240" s="26">
        <f>SUMIF(Classifications!$N:$N,'All Subjects'!$E240,Classifications!$M:$M)</f>
        <v>0</v>
      </c>
    </row>
    <row r="241" spans="1:8">
      <c r="A241" s="3" t="s">
        <v>268</v>
      </c>
      <c r="B241" s="3" t="s">
        <v>311</v>
      </c>
      <c r="C241" s="3" t="s">
        <v>74</v>
      </c>
      <c r="D241" s="3" t="s">
        <v>74</v>
      </c>
      <c r="E241" s="9" t="str">
        <f t="shared" si="3"/>
        <v>Education &gt; Vocational education and training</v>
      </c>
      <c r="F241" s="25">
        <f>COUNTIF(Classifications!$N:$N,'All Subjects'!$E241)</f>
        <v>0</v>
      </c>
      <c r="G241" s="26">
        <f>SUMIF(Classifications!$N:$N,'All Subjects'!$E241,Classifications!$L:$L)</f>
        <v>0</v>
      </c>
      <c r="H241" s="26">
        <f>SUMIF(Classifications!$N:$N,'All Subjects'!$E241,Classifications!$M:$M)</f>
        <v>0</v>
      </c>
    </row>
    <row r="242" spans="1:8">
      <c r="A242" s="3" t="s">
        <v>268</v>
      </c>
      <c r="B242" s="3" t="s">
        <v>311</v>
      </c>
      <c r="C242" s="3" t="s">
        <v>312</v>
      </c>
      <c r="D242" s="3" t="s">
        <v>74</v>
      </c>
      <c r="E242" s="9" t="str">
        <f t="shared" si="3"/>
        <v>Education &gt; Vocational education and training &gt; Vocational post-secondary education</v>
      </c>
      <c r="F242" s="25">
        <f>COUNTIF(Classifications!$N:$N,'All Subjects'!$E242)</f>
        <v>0</v>
      </c>
      <c r="G242" s="26">
        <f>SUMIF(Classifications!$N:$N,'All Subjects'!$E242,Classifications!$L:$L)</f>
        <v>0</v>
      </c>
      <c r="H242" s="26">
        <f>SUMIF(Classifications!$N:$N,'All Subjects'!$E242,Classifications!$M:$M)</f>
        <v>0</v>
      </c>
    </row>
    <row r="243" spans="1:8">
      <c r="A243" s="3" t="s">
        <v>268</v>
      </c>
      <c r="B243" s="3" t="s">
        <v>311</v>
      </c>
      <c r="C243" s="3" t="s">
        <v>313</v>
      </c>
      <c r="D243" s="3" t="s">
        <v>74</v>
      </c>
      <c r="E243" s="9" t="str">
        <f t="shared" si="3"/>
        <v>Education &gt; Vocational education and training &gt; Vocational secondary education</v>
      </c>
      <c r="F243" s="25">
        <f>COUNTIF(Classifications!$N:$N,'All Subjects'!$E243)</f>
        <v>0</v>
      </c>
      <c r="G243" s="26">
        <f>SUMIF(Classifications!$N:$N,'All Subjects'!$E243,Classifications!$L:$L)</f>
        <v>0</v>
      </c>
      <c r="H243" s="26">
        <f>SUMIF(Classifications!$N:$N,'All Subjects'!$E243,Classifications!$M:$M)</f>
        <v>0</v>
      </c>
    </row>
    <row r="244" spans="1:8">
      <c r="A244" s="3" t="s">
        <v>314</v>
      </c>
      <c r="B244" s="3" t="s">
        <v>74</v>
      </c>
      <c r="C244" s="3" t="s">
        <v>74</v>
      </c>
      <c r="D244" s="3" t="s">
        <v>74</v>
      </c>
      <c r="E244" s="9" t="str">
        <f t="shared" si="3"/>
        <v>Environment</v>
      </c>
      <c r="F244" s="25">
        <f>COUNTIF(Classifications!$N:$N,'All Subjects'!$E244)</f>
        <v>0</v>
      </c>
      <c r="G244" s="26">
        <f>SUMIF(Classifications!$N:$N,'All Subjects'!$E244,Classifications!$L:$L)</f>
        <v>0</v>
      </c>
      <c r="H244" s="26">
        <f>SUMIF(Classifications!$N:$N,'All Subjects'!$E244,Classifications!$M:$M)</f>
        <v>0</v>
      </c>
    </row>
    <row r="245" spans="1:8">
      <c r="A245" s="3" t="s">
        <v>314</v>
      </c>
      <c r="B245" s="3" t="s">
        <v>315</v>
      </c>
      <c r="C245" s="3" t="s">
        <v>74</v>
      </c>
      <c r="D245" s="3" t="s">
        <v>74</v>
      </c>
      <c r="E245" s="9" t="str">
        <f t="shared" si="3"/>
        <v>Environment &gt; Biodiversity</v>
      </c>
      <c r="F245" s="25">
        <f>COUNTIF(Classifications!$N:$N,'All Subjects'!$E245)</f>
        <v>0</v>
      </c>
      <c r="G245" s="26">
        <f>SUMIF(Classifications!$N:$N,'All Subjects'!$E245,Classifications!$L:$L)</f>
        <v>0</v>
      </c>
      <c r="H245" s="26">
        <f>SUMIF(Classifications!$N:$N,'All Subjects'!$E245,Classifications!$M:$M)</f>
        <v>0</v>
      </c>
    </row>
    <row r="246" spans="1:8">
      <c r="A246" s="3" t="s">
        <v>314</v>
      </c>
      <c r="B246" s="3" t="s">
        <v>315</v>
      </c>
      <c r="C246" s="3" t="s">
        <v>316</v>
      </c>
      <c r="D246" s="3" t="s">
        <v>74</v>
      </c>
      <c r="E246" s="9" t="str">
        <f t="shared" si="3"/>
        <v>Environment &gt; Biodiversity &gt; Forest preservation</v>
      </c>
      <c r="F246" s="25">
        <f>COUNTIF(Classifications!$N:$N,'All Subjects'!$E246)</f>
        <v>0</v>
      </c>
      <c r="G246" s="26">
        <f>SUMIF(Classifications!$N:$N,'All Subjects'!$E246,Classifications!$L:$L)</f>
        <v>0</v>
      </c>
      <c r="H246" s="26">
        <f>SUMIF(Classifications!$N:$N,'All Subjects'!$E246,Classifications!$M:$M)</f>
        <v>0</v>
      </c>
    </row>
    <row r="247" spans="1:8">
      <c r="A247" s="3" t="s">
        <v>314</v>
      </c>
      <c r="B247" s="3" t="s">
        <v>315</v>
      </c>
      <c r="C247" s="3" t="s">
        <v>316</v>
      </c>
      <c r="D247" s="3" t="s">
        <v>317</v>
      </c>
      <c r="E247" s="9" t="str">
        <f t="shared" si="3"/>
        <v>Environment &gt; Biodiversity &gt; Forest preservation &gt; Forest management</v>
      </c>
      <c r="F247" s="25">
        <f>COUNTIF(Classifications!$N:$N,'All Subjects'!$E247)</f>
        <v>0</v>
      </c>
      <c r="G247" s="26">
        <f>SUMIF(Classifications!$N:$N,'All Subjects'!$E247,Classifications!$L:$L)</f>
        <v>0</v>
      </c>
      <c r="H247" s="26">
        <f>SUMIF(Classifications!$N:$N,'All Subjects'!$E247,Classifications!$M:$M)</f>
        <v>0</v>
      </c>
    </row>
    <row r="248" spans="1:8">
      <c r="A248" s="3" t="s">
        <v>314</v>
      </c>
      <c r="B248" s="3" t="s">
        <v>315</v>
      </c>
      <c r="C248" s="3" t="s">
        <v>316</v>
      </c>
      <c r="D248" s="3" t="s">
        <v>318</v>
      </c>
      <c r="E248" s="9" t="str">
        <f t="shared" si="3"/>
        <v>Environment &gt; Biodiversity &gt; Forest preservation &gt; Rainforests</v>
      </c>
      <c r="F248" s="25">
        <f>COUNTIF(Classifications!$N:$N,'All Subjects'!$E248)</f>
        <v>0</v>
      </c>
      <c r="G248" s="26">
        <f>SUMIF(Classifications!$N:$N,'All Subjects'!$E248,Classifications!$L:$L)</f>
        <v>0</v>
      </c>
      <c r="H248" s="26">
        <f>SUMIF(Classifications!$N:$N,'All Subjects'!$E248,Classifications!$M:$M)</f>
        <v>0</v>
      </c>
    </row>
    <row r="249" spans="1:8">
      <c r="A249" s="3" t="s">
        <v>314</v>
      </c>
      <c r="B249" s="3" t="s">
        <v>315</v>
      </c>
      <c r="C249" s="3" t="s">
        <v>316</v>
      </c>
      <c r="D249" s="3" t="s">
        <v>319</v>
      </c>
      <c r="E249" s="9" t="str">
        <f t="shared" si="3"/>
        <v>Environment &gt; Biodiversity &gt; Forest preservation &gt; Reforestation</v>
      </c>
      <c r="F249" s="25">
        <f>COUNTIF(Classifications!$N:$N,'All Subjects'!$E249)</f>
        <v>0</v>
      </c>
      <c r="G249" s="26">
        <f>SUMIF(Classifications!$N:$N,'All Subjects'!$E249,Classifications!$L:$L)</f>
        <v>0</v>
      </c>
      <c r="H249" s="26">
        <f>SUMIF(Classifications!$N:$N,'All Subjects'!$E249,Classifications!$M:$M)</f>
        <v>0</v>
      </c>
    </row>
    <row r="250" spans="1:8">
      <c r="A250" s="3" t="s">
        <v>314</v>
      </c>
      <c r="B250" s="3" t="s">
        <v>315</v>
      </c>
      <c r="C250" s="3" t="s">
        <v>320</v>
      </c>
      <c r="D250" s="3" t="s">
        <v>74</v>
      </c>
      <c r="E250" s="9" t="str">
        <f t="shared" si="3"/>
        <v>Environment &gt; Biodiversity &gt; Plant biodiversity</v>
      </c>
      <c r="F250" s="25">
        <f>COUNTIF(Classifications!$N:$N,'All Subjects'!$E250)</f>
        <v>0</v>
      </c>
      <c r="G250" s="26">
        <f>SUMIF(Classifications!$N:$N,'All Subjects'!$E250,Classifications!$L:$L)</f>
        <v>0</v>
      </c>
      <c r="H250" s="26">
        <f>SUMIF(Classifications!$N:$N,'All Subjects'!$E250,Classifications!$M:$M)</f>
        <v>0</v>
      </c>
    </row>
    <row r="251" spans="1:8">
      <c r="A251" s="3" t="s">
        <v>314</v>
      </c>
      <c r="B251" s="3" t="s">
        <v>315</v>
      </c>
      <c r="C251" s="3" t="s">
        <v>320</v>
      </c>
      <c r="D251" s="3" t="s">
        <v>321</v>
      </c>
      <c r="E251" s="9" t="str">
        <f t="shared" si="3"/>
        <v>Environment &gt; Biodiversity &gt; Plant biodiversity &gt; Botanical gardens</v>
      </c>
      <c r="F251" s="25">
        <f>COUNTIF(Classifications!$N:$N,'All Subjects'!$E251)</f>
        <v>0</v>
      </c>
      <c r="G251" s="26">
        <f>SUMIF(Classifications!$N:$N,'All Subjects'!$E251,Classifications!$L:$L)</f>
        <v>0</v>
      </c>
      <c r="H251" s="26">
        <f>SUMIF(Classifications!$N:$N,'All Subjects'!$E251,Classifications!$M:$M)</f>
        <v>0</v>
      </c>
    </row>
    <row r="252" spans="1:8">
      <c r="A252" s="3" t="s">
        <v>314</v>
      </c>
      <c r="B252" s="3" t="s">
        <v>315</v>
      </c>
      <c r="C252" s="3" t="s">
        <v>320</v>
      </c>
      <c r="D252" s="3" t="s">
        <v>322</v>
      </c>
      <c r="E252" s="9" t="str">
        <f t="shared" si="3"/>
        <v>Environment &gt; Biodiversity &gt; Plant biodiversity &gt; Invasive plant species</v>
      </c>
      <c r="F252" s="25">
        <f>COUNTIF(Classifications!$N:$N,'All Subjects'!$E252)</f>
        <v>0</v>
      </c>
      <c r="G252" s="26">
        <f>SUMIF(Classifications!$N:$N,'All Subjects'!$E252,Classifications!$L:$L)</f>
        <v>0</v>
      </c>
      <c r="H252" s="26">
        <f>SUMIF(Classifications!$N:$N,'All Subjects'!$E252,Classifications!$M:$M)</f>
        <v>0</v>
      </c>
    </row>
    <row r="253" spans="1:8">
      <c r="A253" s="3" t="s">
        <v>314</v>
      </c>
      <c r="B253" s="3" t="s">
        <v>315</v>
      </c>
      <c r="C253" s="3" t="s">
        <v>323</v>
      </c>
      <c r="D253" s="3" t="s">
        <v>74</v>
      </c>
      <c r="E253" s="9" t="str">
        <f t="shared" si="3"/>
        <v>Environment &gt; Biodiversity &gt; Wildlife biodiversity</v>
      </c>
      <c r="F253" s="25">
        <f>COUNTIF(Classifications!$N:$N,'All Subjects'!$E253)</f>
        <v>0</v>
      </c>
      <c r="G253" s="26">
        <f>SUMIF(Classifications!$N:$N,'All Subjects'!$E253,Classifications!$L:$L)</f>
        <v>0</v>
      </c>
      <c r="H253" s="26">
        <f>SUMIF(Classifications!$N:$N,'All Subjects'!$E253,Classifications!$M:$M)</f>
        <v>0</v>
      </c>
    </row>
    <row r="254" spans="1:8">
      <c r="A254" s="3" t="s">
        <v>314</v>
      </c>
      <c r="B254" s="3" t="s">
        <v>315</v>
      </c>
      <c r="C254" s="3" t="s">
        <v>323</v>
      </c>
      <c r="D254" s="3" t="s">
        <v>324</v>
      </c>
      <c r="E254" s="9" t="str">
        <f t="shared" si="3"/>
        <v>Environment &gt; Biodiversity &gt; Wildlife biodiversity &gt; Aquariums</v>
      </c>
      <c r="F254" s="25">
        <f>COUNTIF(Classifications!$N:$N,'All Subjects'!$E254)</f>
        <v>0</v>
      </c>
      <c r="G254" s="26">
        <f>SUMIF(Classifications!$N:$N,'All Subjects'!$E254,Classifications!$L:$L)</f>
        <v>0</v>
      </c>
      <c r="H254" s="26">
        <f>SUMIF(Classifications!$N:$N,'All Subjects'!$E254,Classifications!$M:$M)</f>
        <v>0</v>
      </c>
    </row>
    <row r="255" spans="1:8">
      <c r="A255" s="3" t="s">
        <v>314</v>
      </c>
      <c r="B255" s="3" t="s">
        <v>315</v>
      </c>
      <c r="C255" s="3" t="s">
        <v>323</v>
      </c>
      <c r="D255" s="3" t="s">
        <v>325</v>
      </c>
      <c r="E255" s="9" t="str">
        <f t="shared" si="3"/>
        <v>Environment &gt; Biodiversity &gt; Wildlife biodiversity &gt; Invasive animal species</v>
      </c>
      <c r="F255" s="25">
        <f>COUNTIF(Classifications!$N:$N,'All Subjects'!$E255)</f>
        <v>0</v>
      </c>
      <c r="G255" s="26">
        <f>SUMIF(Classifications!$N:$N,'All Subjects'!$E255,Classifications!$L:$L)</f>
        <v>0</v>
      </c>
      <c r="H255" s="26">
        <f>SUMIF(Classifications!$N:$N,'All Subjects'!$E255,Classifications!$M:$M)</f>
        <v>0</v>
      </c>
    </row>
    <row r="256" spans="1:8">
      <c r="A256" s="3" t="s">
        <v>314</v>
      </c>
      <c r="B256" s="3" t="s">
        <v>315</v>
      </c>
      <c r="C256" s="3" t="s">
        <v>323</v>
      </c>
      <c r="D256" s="3" t="s">
        <v>326</v>
      </c>
      <c r="E256" s="9" t="str">
        <f t="shared" si="3"/>
        <v>Environment &gt; Biodiversity &gt; Wildlife biodiversity &gt; Zoos and wildlife centres</v>
      </c>
      <c r="F256" s="25">
        <f>COUNTIF(Classifications!$N:$N,'All Subjects'!$E256)</f>
        <v>0</v>
      </c>
      <c r="G256" s="26">
        <f>SUMIF(Classifications!$N:$N,'All Subjects'!$E256,Classifications!$L:$L)</f>
        <v>0</v>
      </c>
      <c r="H256" s="26">
        <f>SUMIF(Classifications!$N:$N,'All Subjects'!$E256,Classifications!$M:$M)</f>
        <v>0</v>
      </c>
    </row>
    <row r="257" spans="1:8">
      <c r="A257" s="3" t="s">
        <v>314</v>
      </c>
      <c r="B257" s="3" t="s">
        <v>327</v>
      </c>
      <c r="C257" s="3" t="s">
        <v>74</v>
      </c>
      <c r="D257" s="3" t="s">
        <v>74</v>
      </c>
      <c r="E257" s="9" t="str">
        <f t="shared" si="3"/>
        <v>Environment &gt; Climate change</v>
      </c>
      <c r="F257" s="25">
        <f>COUNTIF(Classifications!$N:$N,'All Subjects'!$E257)</f>
        <v>0</v>
      </c>
      <c r="G257" s="26">
        <f>SUMIF(Classifications!$N:$N,'All Subjects'!$E257,Classifications!$L:$L)</f>
        <v>0</v>
      </c>
      <c r="H257" s="26">
        <f>SUMIF(Classifications!$N:$N,'All Subjects'!$E257,Classifications!$M:$M)</f>
        <v>0</v>
      </c>
    </row>
    <row r="258" spans="1:8">
      <c r="A258" s="3" t="s">
        <v>314</v>
      </c>
      <c r="B258" s="3" t="s">
        <v>328</v>
      </c>
      <c r="C258" s="3" t="s">
        <v>74</v>
      </c>
      <c r="D258" s="3" t="s">
        <v>74</v>
      </c>
      <c r="E258" s="9" t="str">
        <f t="shared" si="3"/>
        <v>Environment &gt; Environmental economic instruments</v>
      </c>
      <c r="F258" s="25">
        <f>COUNTIF(Classifications!$N:$N,'All Subjects'!$E258)</f>
        <v>0</v>
      </c>
      <c r="G258" s="26">
        <f>SUMIF(Classifications!$N:$N,'All Subjects'!$E258,Classifications!$L:$L)</f>
        <v>0</v>
      </c>
      <c r="H258" s="26">
        <f>SUMIF(Classifications!$N:$N,'All Subjects'!$E258,Classifications!$M:$M)</f>
        <v>0</v>
      </c>
    </row>
    <row r="259" spans="1:8">
      <c r="A259" s="3" t="s">
        <v>314</v>
      </c>
      <c r="B259" s="3" t="s">
        <v>329</v>
      </c>
      <c r="C259" s="3" t="s">
        <v>74</v>
      </c>
      <c r="D259" s="3" t="s">
        <v>74</v>
      </c>
      <c r="E259" s="9" t="str">
        <f t="shared" si="3"/>
        <v>Environment &gt; Environmental education</v>
      </c>
      <c r="F259" s="25">
        <f>COUNTIF(Classifications!$N:$N,'All Subjects'!$E259)</f>
        <v>0</v>
      </c>
      <c r="G259" s="26">
        <f>SUMIF(Classifications!$N:$N,'All Subjects'!$E259,Classifications!$L:$L)</f>
        <v>0</v>
      </c>
      <c r="H259" s="26">
        <f>SUMIF(Classifications!$N:$N,'All Subjects'!$E259,Classifications!$M:$M)</f>
        <v>0</v>
      </c>
    </row>
    <row r="260" spans="1:8">
      <c r="A260" s="3" t="s">
        <v>314</v>
      </c>
      <c r="B260" s="3" t="s">
        <v>329</v>
      </c>
      <c r="C260" s="3" t="s">
        <v>330</v>
      </c>
      <c r="D260" s="3" t="s">
        <v>74</v>
      </c>
      <c r="E260" s="9" t="str">
        <f t="shared" si="3"/>
        <v>Environment &gt; Environmental education &gt; Environmental studies</v>
      </c>
      <c r="F260" s="25">
        <f>COUNTIF(Classifications!$N:$N,'All Subjects'!$E260)</f>
        <v>0</v>
      </c>
      <c r="G260" s="26">
        <f>SUMIF(Classifications!$N:$N,'All Subjects'!$E260,Classifications!$L:$L)</f>
        <v>0</v>
      </c>
      <c r="H260" s="26">
        <f>SUMIF(Classifications!$N:$N,'All Subjects'!$E260,Classifications!$M:$M)</f>
        <v>0</v>
      </c>
    </row>
    <row r="261" spans="1:8">
      <c r="A261" s="3" t="s">
        <v>314</v>
      </c>
      <c r="B261" s="3" t="s">
        <v>329</v>
      </c>
      <c r="C261" s="3" t="s">
        <v>331</v>
      </c>
      <c r="D261" s="3" t="s">
        <v>74</v>
      </c>
      <c r="E261" s="9" t="str">
        <f t="shared" ref="E261:E324" si="4">TRIM(A261&amp;IF(B261="",""," &gt; "&amp;B261&amp;IF(C261="",""," &gt; "&amp;C261&amp;IF(D261="",""," &gt; "&amp;D261))))</f>
        <v>Environment &gt; Environmental education &gt; Nature education</v>
      </c>
      <c r="F261" s="25">
        <f>COUNTIF(Classifications!$N:$N,'All Subjects'!$E261)</f>
        <v>0</v>
      </c>
      <c r="G261" s="26">
        <f>SUMIF(Classifications!$N:$N,'All Subjects'!$E261,Classifications!$L:$L)</f>
        <v>0</v>
      </c>
      <c r="H261" s="26">
        <f>SUMIF(Classifications!$N:$N,'All Subjects'!$E261,Classifications!$M:$M)</f>
        <v>0</v>
      </c>
    </row>
    <row r="262" spans="1:8">
      <c r="A262" s="3" t="s">
        <v>314</v>
      </c>
      <c r="B262" s="3" t="s">
        <v>329</v>
      </c>
      <c r="C262" s="3" t="s">
        <v>332</v>
      </c>
      <c r="D262" s="3" t="s">
        <v>74</v>
      </c>
      <c r="E262" s="9" t="str">
        <f t="shared" si="4"/>
        <v>Environment &gt; Environmental education &gt; Outdoor education</v>
      </c>
      <c r="F262" s="25">
        <f>COUNTIF(Classifications!$N:$N,'All Subjects'!$E262)</f>
        <v>0</v>
      </c>
      <c r="G262" s="26">
        <f>SUMIF(Classifications!$N:$N,'All Subjects'!$E262,Classifications!$L:$L)</f>
        <v>0</v>
      </c>
      <c r="H262" s="26">
        <f>SUMIF(Classifications!$N:$N,'All Subjects'!$E262,Classifications!$M:$M)</f>
        <v>0</v>
      </c>
    </row>
    <row r="263" spans="1:8">
      <c r="A263" s="3" t="s">
        <v>314</v>
      </c>
      <c r="B263" s="3" t="s">
        <v>333</v>
      </c>
      <c r="C263" s="3" t="s">
        <v>74</v>
      </c>
      <c r="D263" s="3" t="s">
        <v>74</v>
      </c>
      <c r="E263" s="9" t="str">
        <f t="shared" si="4"/>
        <v>Environment &gt; Environmental justice</v>
      </c>
      <c r="F263" s="25">
        <f>COUNTIF(Classifications!$N:$N,'All Subjects'!$E263)</f>
        <v>0</v>
      </c>
      <c r="G263" s="26">
        <f>SUMIF(Classifications!$N:$N,'All Subjects'!$E263,Classifications!$L:$L)</f>
        <v>0</v>
      </c>
      <c r="H263" s="26">
        <f>SUMIF(Classifications!$N:$N,'All Subjects'!$E263,Classifications!$M:$M)</f>
        <v>0</v>
      </c>
    </row>
    <row r="264" spans="1:8">
      <c r="A264" s="3" t="s">
        <v>314</v>
      </c>
      <c r="B264" s="3" t="s">
        <v>334</v>
      </c>
      <c r="C264" s="3" t="s">
        <v>74</v>
      </c>
      <c r="D264" s="3" t="s">
        <v>74</v>
      </c>
      <c r="E264" s="9" t="str">
        <f t="shared" si="4"/>
        <v>Environment &gt; Natural resource preservation</v>
      </c>
      <c r="F264" s="25">
        <f>COUNTIF(Classifications!$N:$N,'All Subjects'!$E264)</f>
        <v>0</v>
      </c>
      <c r="G264" s="26">
        <f>SUMIF(Classifications!$N:$N,'All Subjects'!$E264,Classifications!$L:$L)</f>
        <v>0</v>
      </c>
      <c r="H264" s="26">
        <f>SUMIF(Classifications!$N:$N,'All Subjects'!$E264,Classifications!$M:$M)</f>
        <v>0</v>
      </c>
    </row>
    <row r="265" spans="1:8">
      <c r="A265" s="3" t="s">
        <v>314</v>
      </c>
      <c r="B265" s="3" t="s">
        <v>334</v>
      </c>
      <c r="C265" s="3" t="s">
        <v>335</v>
      </c>
      <c r="D265" s="3" t="s">
        <v>74</v>
      </c>
      <c r="E265" s="9" t="str">
        <f t="shared" si="4"/>
        <v>Environment &gt; Natural resource preservation &gt; Air quality</v>
      </c>
      <c r="F265" s="25">
        <f>COUNTIF(Classifications!$N:$N,'All Subjects'!$E265)</f>
        <v>0</v>
      </c>
      <c r="G265" s="26">
        <f>SUMIF(Classifications!$N:$N,'All Subjects'!$E265,Classifications!$L:$L)</f>
        <v>0</v>
      </c>
      <c r="H265" s="26">
        <f>SUMIF(Classifications!$N:$N,'All Subjects'!$E265,Classifications!$M:$M)</f>
        <v>0</v>
      </c>
    </row>
    <row r="266" spans="1:8">
      <c r="A266" s="3" t="s">
        <v>314</v>
      </c>
      <c r="B266" s="3" t="s">
        <v>334</v>
      </c>
      <c r="C266" s="3" t="s">
        <v>336</v>
      </c>
      <c r="D266" s="3" t="s">
        <v>74</v>
      </c>
      <c r="E266" s="9" t="str">
        <f t="shared" si="4"/>
        <v>Environment &gt; Natural resource preservation &gt; Energy resources</v>
      </c>
      <c r="F266" s="25">
        <f>COUNTIF(Classifications!$N:$N,'All Subjects'!$E266)</f>
        <v>0</v>
      </c>
      <c r="G266" s="26">
        <f>SUMIF(Classifications!$N:$N,'All Subjects'!$E266,Classifications!$L:$L)</f>
        <v>0</v>
      </c>
      <c r="H266" s="26">
        <f>SUMIF(Classifications!$N:$N,'All Subjects'!$E266,Classifications!$M:$M)</f>
        <v>0</v>
      </c>
    </row>
    <row r="267" spans="1:8">
      <c r="A267" s="3" t="s">
        <v>314</v>
      </c>
      <c r="B267" s="3" t="s">
        <v>334</v>
      </c>
      <c r="C267" s="3" t="s">
        <v>336</v>
      </c>
      <c r="D267" s="3" t="s">
        <v>337</v>
      </c>
      <c r="E267" s="9" t="str">
        <f t="shared" si="4"/>
        <v>Environment &gt; Natural resource preservation &gt; Energy resources &gt; Energy efficiency</v>
      </c>
      <c r="F267" s="25">
        <f>COUNTIF(Classifications!$N:$N,'All Subjects'!$E267)</f>
        <v>0</v>
      </c>
      <c r="G267" s="26">
        <f>SUMIF(Classifications!$N:$N,'All Subjects'!$E267,Classifications!$L:$L)</f>
        <v>0</v>
      </c>
      <c r="H267" s="26">
        <f>SUMIF(Classifications!$N:$N,'All Subjects'!$E267,Classifications!$M:$M)</f>
        <v>0</v>
      </c>
    </row>
    <row r="268" spans="1:8">
      <c r="A268" s="3" t="s">
        <v>314</v>
      </c>
      <c r="B268" s="3" t="s">
        <v>334</v>
      </c>
      <c r="C268" s="3" t="s">
        <v>336</v>
      </c>
      <c r="D268" s="3" t="s">
        <v>338</v>
      </c>
      <c r="E268" s="9" t="str">
        <f t="shared" si="4"/>
        <v>Environment &gt; Natural resource preservation &gt; Energy resources &gt; Fossil fuels</v>
      </c>
      <c r="F268" s="25">
        <f>COUNTIF(Classifications!$N:$N,'All Subjects'!$E268)</f>
        <v>0</v>
      </c>
      <c r="G268" s="26">
        <f>SUMIF(Classifications!$N:$N,'All Subjects'!$E268,Classifications!$L:$L)</f>
        <v>0</v>
      </c>
      <c r="H268" s="26">
        <f>SUMIF(Classifications!$N:$N,'All Subjects'!$E268,Classifications!$M:$M)</f>
        <v>0</v>
      </c>
    </row>
    <row r="269" spans="1:8">
      <c r="A269" s="3" t="s">
        <v>314</v>
      </c>
      <c r="B269" s="3" t="s">
        <v>334</v>
      </c>
      <c r="C269" s="3" t="s">
        <v>336</v>
      </c>
      <c r="D269" s="3" t="s">
        <v>339</v>
      </c>
      <c r="E269" s="9" t="str">
        <f t="shared" si="4"/>
        <v>Environment &gt; Natural resource preservation &gt; Energy resources &gt; Nuclear energy</v>
      </c>
      <c r="F269" s="25">
        <f>COUNTIF(Classifications!$N:$N,'All Subjects'!$E269)</f>
        <v>0</v>
      </c>
      <c r="G269" s="26">
        <f>SUMIF(Classifications!$N:$N,'All Subjects'!$E269,Classifications!$L:$L)</f>
        <v>0</v>
      </c>
      <c r="H269" s="26">
        <f>SUMIF(Classifications!$N:$N,'All Subjects'!$E269,Classifications!$M:$M)</f>
        <v>0</v>
      </c>
    </row>
    <row r="270" spans="1:8">
      <c r="A270" s="3" t="s">
        <v>314</v>
      </c>
      <c r="B270" s="3" t="s">
        <v>334</v>
      </c>
      <c r="C270" s="3" t="s">
        <v>336</v>
      </c>
      <c r="D270" s="3" t="s">
        <v>340</v>
      </c>
      <c r="E270" s="9" t="str">
        <f t="shared" si="4"/>
        <v>Environment &gt; Natural resource preservation &gt; Energy resources &gt; Renewable energy</v>
      </c>
      <c r="F270" s="25">
        <f>COUNTIF(Classifications!$N:$N,'All Subjects'!$E270)</f>
        <v>0</v>
      </c>
      <c r="G270" s="26">
        <f>SUMIF(Classifications!$N:$N,'All Subjects'!$E270,Classifications!$L:$L)</f>
        <v>0</v>
      </c>
      <c r="H270" s="26">
        <f>SUMIF(Classifications!$N:$N,'All Subjects'!$E270,Classifications!$M:$M)</f>
        <v>0</v>
      </c>
    </row>
    <row r="271" spans="1:8">
      <c r="A271" s="3" t="s">
        <v>314</v>
      </c>
      <c r="B271" s="3" t="s">
        <v>334</v>
      </c>
      <c r="C271" s="3" t="s">
        <v>341</v>
      </c>
      <c r="D271" s="3" t="s">
        <v>74</v>
      </c>
      <c r="E271" s="9" t="str">
        <f t="shared" si="4"/>
        <v>Environment &gt; Natural resource preservation &gt; Hazardous waste management</v>
      </c>
      <c r="F271" s="25">
        <f>COUNTIF(Classifications!$N:$N,'All Subjects'!$E271)</f>
        <v>0</v>
      </c>
      <c r="G271" s="26">
        <f>SUMIF(Classifications!$N:$N,'All Subjects'!$E271,Classifications!$L:$L)</f>
        <v>0</v>
      </c>
      <c r="H271" s="26">
        <f>SUMIF(Classifications!$N:$N,'All Subjects'!$E271,Classifications!$M:$M)</f>
        <v>0</v>
      </c>
    </row>
    <row r="272" spans="1:8">
      <c r="A272" s="3" t="s">
        <v>314</v>
      </c>
      <c r="B272" s="3" t="s">
        <v>334</v>
      </c>
      <c r="C272" s="3" t="s">
        <v>341</v>
      </c>
      <c r="D272" s="3" t="s">
        <v>342</v>
      </c>
      <c r="E272" s="9" t="str">
        <f t="shared" si="4"/>
        <v>Environment &gt; Natural resource preservation &gt; Hazardous waste management &gt; Radiation control</v>
      </c>
      <c r="F272" s="25">
        <f>COUNTIF(Classifications!$N:$N,'All Subjects'!$E272)</f>
        <v>0</v>
      </c>
      <c r="G272" s="26">
        <f>SUMIF(Classifications!$N:$N,'All Subjects'!$E272,Classifications!$L:$L)</f>
        <v>0</v>
      </c>
      <c r="H272" s="26">
        <f>SUMIF(Classifications!$N:$N,'All Subjects'!$E272,Classifications!$M:$M)</f>
        <v>0</v>
      </c>
    </row>
    <row r="273" spans="1:8">
      <c r="A273" s="3" t="s">
        <v>314</v>
      </c>
      <c r="B273" s="3" t="s">
        <v>334</v>
      </c>
      <c r="C273" s="3" t="s">
        <v>341</v>
      </c>
      <c r="D273" s="3" t="s">
        <v>343</v>
      </c>
      <c r="E273" s="9" t="str">
        <f t="shared" si="4"/>
        <v>Environment &gt; Natural resource preservation &gt; Hazardous waste management &gt; Toxic substance control</v>
      </c>
      <c r="F273" s="25">
        <f>COUNTIF(Classifications!$N:$N,'All Subjects'!$E273)</f>
        <v>0</v>
      </c>
      <c r="G273" s="26">
        <f>SUMIF(Classifications!$N:$N,'All Subjects'!$E273,Classifications!$L:$L)</f>
        <v>0</v>
      </c>
      <c r="H273" s="26">
        <f>SUMIF(Classifications!$N:$N,'All Subjects'!$E273,Classifications!$M:$M)</f>
        <v>0</v>
      </c>
    </row>
    <row r="274" spans="1:8">
      <c r="A274" s="3" t="s">
        <v>314</v>
      </c>
      <c r="B274" s="3" t="s">
        <v>334</v>
      </c>
      <c r="C274" s="3" t="s">
        <v>344</v>
      </c>
      <c r="D274" s="3" t="s">
        <v>74</v>
      </c>
      <c r="E274" s="9" t="str">
        <f t="shared" si="4"/>
        <v>Environment &gt; Natural resource preservation &gt; Land resources</v>
      </c>
      <c r="F274" s="25">
        <f>COUNTIF(Classifications!$N:$N,'All Subjects'!$E274)</f>
        <v>0</v>
      </c>
      <c r="G274" s="26">
        <f>SUMIF(Classifications!$N:$N,'All Subjects'!$E274,Classifications!$L:$L)</f>
        <v>0</v>
      </c>
      <c r="H274" s="26">
        <f>SUMIF(Classifications!$N:$N,'All Subjects'!$E274,Classifications!$M:$M)</f>
        <v>0</v>
      </c>
    </row>
    <row r="275" spans="1:8">
      <c r="A275" s="3" t="s">
        <v>314</v>
      </c>
      <c r="B275" s="3" t="s">
        <v>334</v>
      </c>
      <c r="C275" s="3" t="s">
        <v>344</v>
      </c>
      <c r="D275" s="3" t="s">
        <v>345</v>
      </c>
      <c r="E275" s="9" t="str">
        <f t="shared" si="4"/>
        <v>Environment &gt; Natural resource preservation &gt; Land resources &gt; Deserts</v>
      </c>
      <c r="F275" s="25">
        <f>COUNTIF(Classifications!$N:$N,'All Subjects'!$E275)</f>
        <v>0</v>
      </c>
      <c r="G275" s="26">
        <f>SUMIF(Classifications!$N:$N,'All Subjects'!$E275,Classifications!$L:$L)</f>
        <v>0</v>
      </c>
      <c r="H275" s="26">
        <f>SUMIF(Classifications!$N:$N,'All Subjects'!$E275,Classifications!$M:$M)</f>
        <v>0</v>
      </c>
    </row>
    <row r="276" spans="1:8">
      <c r="A276" s="3" t="s">
        <v>314</v>
      </c>
      <c r="B276" s="3" t="s">
        <v>334</v>
      </c>
      <c r="C276" s="3" t="s">
        <v>344</v>
      </c>
      <c r="D276" s="3" t="s">
        <v>346</v>
      </c>
      <c r="E276" s="9" t="str">
        <f t="shared" si="4"/>
        <v>Environment &gt; Natural resource preservation &gt; Land resources &gt; Wetlands</v>
      </c>
      <c r="F276" s="25">
        <f>COUNTIF(Classifications!$N:$N,'All Subjects'!$E276)</f>
        <v>0</v>
      </c>
      <c r="G276" s="26">
        <f>SUMIF(Classifications!$N:$N,'All Subjects'!$E276,Classifications!$L:$L)</f>
        <v>0</v>
      </c>
      <c r="H276" s="26">
        <f>SUMIF(Classifications!$N:$N,'All Subjects'!$E276,Classifications!$M:$M)</f>
        <v>0</v>
      </c>
    </row>
    <row r="277" spans="1:8">
      <c r="A277" s="3" t="s">
        <v>314</v>
      </c>
      <c r="B277" s="3" t="s">
        <v>334</v>
      </c>
      <c r="C277" s="3" t="s">
        <v>344</v>
      </c>
      <c r="D277" s="3" t="s">
        <v>347</v>
      </c>
      <c r="E277" s="9" t="str">
        <f t="shared" si="4"/>
        <v>Environment &gt; Natural resource preservation &gt; Land resources &gt; Grasslands</v>
      </c>
      <c r="F277" s="25">
        <f>COUNTIF(Classifications!$N:$N,'All Subjects'!$E277)</f>
        <v>0</v>
      </c>
      <c r="G277" s="26">
        <f>SUMIF(Classifications!$N:$N,'All Subjects'!$E277,Classifications!$L:$L)</f>
        <v>0</v>
      </c>
      <c r="H277" s="26">
        <f>SUMIF(Classifications!$N:$N,'All Subjects'!$E277,Classifications!$M:$M)</f>
        <v>0</v>
      </c>
    </row>
    <row r="278" spans="1:8">
      <c r="A278" s="3" t="s">
        <v>314</v>
      </c>
      <c r="B278" s="3" t="s">
        <v>334</v>
      </c>
      <c r="C278" s="3" t="s">
        <v>344</v>
      </c>
      <c r="D278" s="3" t="s">
        <v>348</v>
      </c>
      <c r="E278" s="9" t="str">
        <f t="shared" si="4"/>
        <v>Environment &gt; Natural resource preservation &gt; Land resources &gt; Highlands</v>
      </c>
      <c r="F278" s="25">
        <f>COUNTIF(Classifications!$N:$N,'All Subjects'!$E278)</f>
        <v>0</v>
      </c>
      <c r="G278" s="26">
        <f>SUMIF(Classifications!$N:$N,'All Subjects'!$E278,Classifications!$L:$L)</f>
        <v>0</v>
      </c>
      <c r="H278" s="26">
        <f>SUMIF(Classifications!$N:$N,'All Subjects'!$E278,Classifications!$M:$M)</f>
        <v>0</v>
      </c>
    </row>
    <row r="279" spans="1:8">
      <c r="A279" s="3" t="s">
        <v>314</v>
      </c>
      <c r="B279" s="3" t="s">
        <v>334</v>
      </c>
      <c r="C279" s="3" t="s">
        <v>344</v>
      </c>
      <c r="D279" s="3" t="s">
        <v>349</v>
      </c>
      <c r="E279" s="9" t="str">
        <f t="shared" si="4"/>
        <v>Environment &gt; Natural resource preservation &gt; Land resources &gt; Land degradation</v>
      </c>
      <c r="F279" s="25">
        <f>COUNTIF(Classifications!$N:$N,'All Subjects'!$E279)</f>
        <v>0</v>
      </c>
      <c r="G279" s="26">
        <f>SUMIF(Classifications!$N:$N,'All Subjects'!$E279,Classifications!$L:$L)</f>
        <v>0</v>
      </c>
      <c r="H279" s="26">
        <f>SUMIF(Classifications!$N:$N,'All Subjects'!$E279,Classifications!$M:$M)</f>
        <v>0</v>
      </c>
    </row>
    <row r="280" spans="1:8">
      <c r="A280" s="3" t="s">
        <v>314</v>
      </c>
      <c r="B280" s="3" t="s">
        <v>334</v>
      </c>
      <c r="C280" s="3" t="s">
        <v>344</v>
      </c>
      <c r="D280" s="3" t="s">
        <v>350</v>
      </c>
      <c r="E280" s="9" t="str">
        <f t="shared" si="4"/>
        <v>Environment &gt; Natural resource preservation &gt; Land resources &gt; Tundra</v>
      </c>
      <c r="F280" s="25">
        <f>COUNTIF(Classifications!$N:$N,'All Subjects'!$E280)</f>
        <v>0</v>
      </c>
      <c r="G280" s="26">
        <f>SUMIF(Classifications!$N:$N,'All Subjects'!$E280,Classifications!$L:$L)</f>
        <v>0</v>
      </c>
      <c r="H280" s="26">
        <f>SUMIF(Classifications!$N:$N,'All Subjects'!$E280,Classifications!$M:$M)</f>
        <v>0</v>
      </c>
    </row>
    <row r="281" spans="1:8">
      <c r="A281" s="3" t="s">
        <v>314</v>
      </c>
      <c r="B281" s="3" t="s">
        <v>334</v>
      </c>
      <c r="C281" s="3" t="s">
        <v>351</v>
      </c>
      <c r="D281" s="3" t="s">
        <v>74</v>
      </c>
      <c r="E281" s="9" t="str">
        <f t="shared" si="4"/>
        <v>Environment &gt; Natural resource preservation &gt; Solid waste management</v>
      </c>
      <c r="F281" s="25">
        <f>COUNTIF(Classifications!$N:$N,'All Subjects'!$E281)</f>
        <v>0</v>
      </c>
      <c r="G281" s="26">
        <f>SUMIF(Classifications!$N:$N,'All Subjects'!$E281,Classifications!$L:$L)</f>
        <v>0</v>
      </c>
      <c r="H281" s="26">
        <f>SUMIF(Classifications!$N:$N,'All Subjects'!$E281,Classifications!$M:$M)</f>
        <v>0</v>
      </c>
    </row>
    <row r="282" spans="1:8">
      <c r="A282" s="3" t="s">
        <v>314</v>
      </c>
      <c r="B282" s="3" t="s">
        <v>334</v>
      </c>
      <c r="C282" s="3" t="s">
        <v>351</v>
      </c>
      <c r="D282" s="3" t="s">
        <v>352</v>
      </c>
      <c r="E282" s="9" t="str">
        <f t="shared" si="4"/>
        <v>Environment &gt; Natural resource preservation &gt; Solid waste management &gt; Composting</v>
      </c>
      <c r="F282" s="25">
        <f>COUNTIF(Classifications!$N:$N,'All Subjects'!$E282)</f>
        <v>0</v>
      </c>
      <c r="G282" s="26">
        <f>SUMIF(Classifications!$N:$N,'All Subjects'!$E282,Classifications!$L:$L)</f>
        <v>0</v>
      </c>
      <c r="H282" s="26">
        <f>SUMIF(Classifications!$N:$N,'All Subjects'!$E282,Classifications!$M:$M)</f>
        <v>0</v>
      </c>
    </row>
    <row r="283" spans="1:8">
      <c r="A283" s="3" t="s">
        <v>314</v>
      </c>
      <c r="B283" s="3" t="s">
        <v>334</v>
      </c>
      <c r="C283" s="3" t="s">
        <v>351</v>
      </c>
      <c r="D283" s="3" t="s">
        <v>353</v>
      </c>
      <c r="E283" s="9" t="str">
        <f t="shared" si="4"/>
        <v>Environment &gt; Natural resource preservation &gt; Solid waste management &gt; Recycling</v>
      </c>
      <c r="F283" s="25">
        <f>COUNTIF(Classifications!$N:$N,'All Subjects'!$E283)</f>
        <v>0</v>
      </c>
      <c r="G283" s="26">
        <f>SUMIF(Classifications!$N:$N,'All Subjects'!$E283,Classifications!$L:$L)</f>
        <v>0</v>
      </c>
      <c r="H283" s="26">
        <f>SUMIF(Classifications!$N:$N,'All Subjects'!$E283,Classifications!$M:$M)</f>
        <v>0</v>
      </c>
    </row>
    <row r="284" spans="1:8">
      <c r="A284" s="3" t="s">
        <v>314</v>
      </c>
      <c r="B284" s="3" t="s">
        <v>334</v>
      </c>
      <c r="C284" s="3" t="s">
        <v>354</v>
      </c>
      <c r="D284" s="3" t="s">
        <v>74</v>
      </c>
      <c r="E284" s="9" t="str">
        <f t="shared" si="4"/>
        <v>Environment &gt; Natural resource preservation &gt; Water resources</v>
      </c>
      <c r="F284" s="25">
        <f>COUNTIF(Classifications!$N:$N,'All Subjects'!$E284)</f>
        <v>0</v>
      </c>
      <c r="G284" s="26">
        <f>SUMIF(Classifications!$N:$N,'All Subjects'!$E284,Classifications!$L:$L)</f>
        <v>0</v>
      </c>
      <c r="H284" s="26">
        <f>SUMIF(Classifications!$N:$N,'All Subjects'!$E284,Classifications!$M:$M)</f>
        <v>0</v>
      </c>
    </row>
    <row r="285" spans="1:8">
      <c r="A285" s="3" t="s">
        <v>314</v>
      </c>
      <c r="B285" s="3" t="s">
        <v>334</v>
      </c>
      <c r="C285" s="3" t="s">
        <v>354</v>
      </c>
      <c r="D285" s="3" t="s">
        <v>355</v>
      </c>
      <c r="E285" s="9" t="str">
        <f t="shared" si="4"/>
        <v>Environment &gt; Natural resource preservation &gt; Water resources &gt; Coral reefs</v>
      </c>
      <c r="F285" s="25">
        <f>COUNTIF(Classifications!$N:$N,'All Subjects'!$E285)</f>
        <v>0</v>
      </c>
      <c r="G285" s="26">
        <f>SUMIF(Classifications!$N:$N,'All Subjects'!$E285,Classifications!$L:$L)</f>
        <v>0</v>
      </c>
      <c r="H285" s="26">
        <f>SUMIF(Classifications!$N:$N,'All Subjects'!$E285,Classifications!$M:$M)</f>
        <v>0</v>
      </c>
    </row>
    <row r="286" spans="1:8">
      <c r="A286" s="3" t="s">
        <v>314</v>
      </c>
      <c r="B286" s="3" t="s">
        <v>334</v>
      </c>
      <c r="C286" s="3" t="s">
        <v>354</v>
      </c>
      <c r="D286" s="3" t="s">
        <v>356</v>
      </c>
      <c r="E286" s="9" t="str">
        <f t="shared" si="4"/>
        <v>Environment &gt; Natural resource preservation &gt; Water resources &gt; Marine reserves</v>
      </c>
      <c r="F286" s="25">
        <f>COUNTIF(Classifications!$N:$N,'All Subjects'!$E286)</f>
        <v>0</v>
      </c>
      <c r="G286" s="26">
        <f>SUMIF(Classifications!$N:$N,'All Subjects'!$E286,Classifications!$L:$L)</f>
        <v>0</v>
      </c>
      <c r="H286" s="26">
        <f>SUMIF(Classifications!$N:$N,'All Subjects'!$E286,Classifications!$M:$M)</f>
        <v>0</v>
      </c>
    </row>
    <row r="287" spans="1:8">
      <c r="A287" s="3" t="s">
        <v>314</v>
      </c>
      <c r="B287" s="3" t="s">
        <v>334</v>
      </c>
      <c r="C287" s="3" t="s">
        <v>354</v>
      </c>
      <c r="D287" s="3" t="s">
        <v>357</v>
      </c>
      <c r="E287" s="9" t="str">
        <f t="shared" si="4"/>
        <v>Environment &gt; Natural resource preservation &gt; Water resources &gt; Groundwater</v>
      </c>
      <c r="F287" s="25">
        <f>COUNTIF(Classifications!$N:$N,'All Subjects'!$E287)</f>
        <v>0</v>
      </c>
      <c r="G287" s="26">
        <f>SUMIF(Classifications!$N:$N,'All Subjects'!$E287,Classifications!$L:$L)</f>
        <v>0</v>
      </c>
      <c r="H287" s="26">
        <f>SUMIF(Classifications!$N:$N,'All Subjects'!$E287,Classifications!$M:$M)</f>
        <v>0</v>
      </c>
    </row>
    <row r="288" spans="1:8">
      <c r="A288" s="3" t="s">
        <v>314</v>
      </c>
      <c r="B288" s="3" t="s">
        <v>334</v>
      </c>
      <c r="C288" s="3" t="s">
        <v>354</v>
      </c>
      <c r="D288" s="3" t="s">
        <v>358</v>
      </c>
      <c r="E288" s="9" t="str">
        <f t="shared" si="4"/>
        <v>Environment &gt; Natural resource preservation &gt; Water resources &gt; Oceans and coastal waters</v>
      </c>
      <c r="F288" s="25">
        <f>COUNTIF(Classifications!$N:$N,'All Subjects'!$E288)</f>
        <v>0</v>
      </c>
      <c r="G288" s="26">
        <f>SUMIF(Classifications!$N:$N,'All Subjects'!$E288,Classifications!$L:$L)</f>
        <v>0</v>
      </c>
      <c r="H288" s="26">
        <f>SUMIF(Classifications!$N:$N,'All Subjects'!$E288,Classifications!$M:$M)</f>
        <v>0</v>
      </c>
    </row>
    <row r="289" spans="1:8">
      <c r="A289" s="3" t="s">
        <v>314</v>
      </c>
      <c r="B289" s="3" t="s">
        <v>334</v>
      </c>
      <c r="C289" s="3" t="s">
        <v>354</v>
      </c>
      <c r="D289" s="3" t="s">
        <v>359</v>
      </c>
      <c r="E289" s="9" t="str">
        <f t="shared" si="4"/>
        <v>Environment &gt; Natural resource preservation &gt; Water resources &gt; Rivers and lakes</v>
      </c>
      <c r="F289" s="25">
        <f>COUNTIF(Classifications!$N:$N,'All Subjects'!$E289)</f>
        <v>0</v>
      </c>
      <c r="G289" s="26">
        <f>SUMIF(Classifications!$N:$N,'All Subjects'!$E289,Classifications!$L:$L)</f>
        <v>0</v>
      </c>
      <c r="H289" s="26">
        <f>SUMIF(Classifications!$N:$N,'All Subjects'!$E289,Classifications!$M:$M)</f>
        <v>0</v>
      </c>
    </row>
    <row r="290" spans="1:8">
      <c r="A290" s="3" t="s">
        <v>314</v>
      </c>
      <c r="B290" s="3" t="s">
        <v>334</v>
      </c>
      <c r="C290" s="3" t="s">
        <v>354</v>
      </c>
      <c r="D290" s="3" t="s">
        <v>360</v>
      </c>
      <c r="E290" s="9" t="str">
        <f t="shared" si="4"/>
        <v>Environment &gt; Natural resource preservation &gt; Water resources &gt; Water conservation</v>
      </c>
      <c r="F290" s="25">
        <f>COUNTIF(Classifications!$N:$N,'All Subjects'!$E290)</f>
        <v>0</v>
      </c>
      <c r="G290" s="26">
        <f>SUMIF(Classifications!$N:$N,'All Subjects'!$E290,Classifications!$L:$L)</f>
        <v>0</v>
      </c>
      <c r="H290" s="26">
        <f>SUMIF(Classifications!$N:$N,'All Subjects'!$E290,Classifications!$M:$M)</f>
        <v>0</v>
      </c>
    </row>
    <row r="291" spans="1:8">
      <c r="A291" s="3" t="s">
        <v>314</v>
      </c>
      <c r="B291" s="3" t="s">
        <v>334</v>
      </c>
      <c r="C291" s="3" t="s">
        <v>354</v>
      </c>
      <c r="D291" s="3" t="s">
        <v>361</v>
      </c>
      <c r="E291" s="9" t="str">
        <f t="shared" si="4"/>
        <v>Environment &gt; Natural resource preservation &gt; Water resources &gt; Water pollution</v>
      </c>
      <c r="F291" s="25">
        <f>COUNTIF(Classifications!$N:$N,'All Subjects'!$E291)</f>
        <v>0</v>
      </c>
      <c r="G291" s="26">
        <f>SUMIF(Classifications!$N:$N,'All Subjects'!$E291,Classifications!$L:$L)</f>
        <v>0</v>
      </c>
      <c r="H291" s="26">
        <f>SUMIF(Classifications!$N:$N,'All Subjects'!$E291,Classifications!$M:$M)</f>
        <v>0</v>
      </c>
    </row>
    <row r="292" spans="1:8">
      <c r="A292" s="3" t="s">
        <v>362</v>
      </c>
      <c r="B292" s="3" t="s">
        <v>74</v>
      </c>
      <c r="C292" s="3" t="s">
        <v>74</v>
      </c>
      <c r="D292" s="3" t="s">
        <v>74</v>
      </c>
      <c r="E292" s="9" t="str">
        <f t="shared" si="4"/>
        <v>Health</v>
      </c>
      <c r="F292" s="25">
        <f>COUNTIF(Classifications!$N:$N,'All Subjects'!$E292)</f>
        <v>0</v>
      </c>
      <c r="G292" s="26">
        <f>SUMIF(Classifications!$N:$N,'All Subjects'!$E292,Classifications!$L:$L)</f>
        <v>0</v>
      </c>
      <c r="H292" s="26">
        <f>SUMIF(Classifications!$N:$N,'All Subjects'!$E292,Classifications!$M:$M)</f>
        <v>0</v>
      </c>
    </row>
    <row r="293" spans="1:8">
      <c r="A293" s="3" t="s">
        <v>362</v>
      </c>
      <c r="B293" s="3" t="s">
        <v>363</v>
      </c>
      <c r="C293" s="3" t="s">
        <v>74</v>
      </c>
      <c r="D293" s="3" t="s">
        <v>74</v>
      </c>
      <c r="E293" s="9" t="str">
        <f t="shared" si="4"/>
        <v>Health &gt; Complementary medicine</v>
      </c>
      <c r="F293" s="25">
        <f>COUNTIF(Classifications!$N:$N,'All Subjects'!$E293)</f>
        <v>0</v>
      </c>
      <c r="G293" s="26">
        <f>SUMIF(Classifications!$N:$N,'All Subjects'!$E293,Classifications!$L:$L)</f>
        <v>0</v>
      </c>
      <c r="H293" s="26">
        <f>SUMIF(Classifications!$N:$N,'All Subjects'!$E293,Classifications!$M:$M)</f>
        <v>0</v>
      </c>
    </row>
    <row r="294" spans="1:8">
      <c r="A294" s="3" t="s">
        <v>362</v>
      </c>
      <c r="B294" s="3" t="s">
        <v>364</v>
      </c>
      <c r="C294" s="3" t="s">
        <v>74</v>
      </c>
      <c r="D294" s="3" t="s">
        <v>74</v>
      </c>
      <c r="E294" s="9" t="str">
        <f t="shared" si="4"/>
        <v>Health &gt; Diseases and conditions</v>
      </c>
      <c r="F294" s="25">
        <f>COUNTIF(Classifications!$N:$N,'All Subjects'!$E294)</f>
        <v>0</v>
      </c>
      <c r="G294" s="26">
        <f>SUMIF(Classifications!$N:$N,'All Subjects'!$E294,Classifications!$L:$L)</f>
        <v>0</v>
      </c>
      <c r="H294" s="26">
        <f>SUMIF(Classifications!$N:$N,'All Subjects'!$E294,Classifications!$M:$M)</f>
        <v>0</v>
      </c>
    </row>
    <row r="295" spans="1:8">
      <c r="A295" s="3" t="s">
        <v>362</v>
      </c>
      <c r="B295" s="3" t="s">
        <v>364</v>
      </c>
      <c r="C295" s="3" t="s">
        <v>365</v>
      </c>
      <c r="D295" s="3" t="s">
        <v>74</v>
      </c>
      <c r="E295" s="9" t="str">
        <f t="shared" si="4"/>
        <v>Health &gt; Diseases and conditions &gt; Brain and nervous system disorders</v>
      </c>
      <c r="F295" s="25">
        <f>COUNTIF(Classifications!$N:$N,'All Subjects'!$E295)</f>
        <v>0</v>
      </c>
      <c r="G295" s="26">
        <f>SUMIF(Classifications!$N:$N,'All Subjects'!$E295,Classifications!$L:$L)</f>
        <v>0</v>
      </c>
      <c r="H295" s="26">
        <f>SUMIF(Classifications!$N:$N,'All Subjects'!$E295,Classifications!$M:$M)</f>
        <v>0</v>
      </c>
    </row>
    <row r="296" spans="1:8">
      <c r="A296" s="3" t="s">
        <v>362</v>
      </c>
      <c r="B296" s="3" t="s">
        <v>364</v>
      </c>
      <c r="C296" s="3" t="s">
        <v>365</v>
      </c>
      <c r="D296" s="3" t="s">
        <v>366</v>
      </c>
      <c r="E296" s="9" t="str">
        <f t="shared" si="4"/>
        <v>Health &gt; Diseases and conditions &gt; Brain and nervous system disorders &gt; Alzheimer's disease and other forms of dementia</v>
      </c>
      <c r="F296" s="25">
        <f>COUNTIF(Classifications!$N:$N,'All Subjects'!$E296)</f>
        <v>0</v>
      </c>
      <c r="G296" s="26">
        <f>SUMIF(Classifications!$N:$N,'All Subjects'!$E296,Classifications!$L:$L)</f>
        <v>0</v>
      </c>
      <c r="H296" s="26">
        <f>SUMIF(Classifications!$N:$N,'All Subjects'!$E296,Classifications!$M:$M)</f>
        <v>0</v>
      </c>
    </row>
    <row r="297" spans="1:8">
      <c r="A297" s="3" t="s">
        <v>362</v>
      </c>
      <c r="B297" s="3" t="s">
        <v>364</v>
      </c>
      <c r="C297" s="3" t="s">
        <v>365</v>
      </c>
      <c r="D297" s="3" t="s">
        <v>367</v>
      </c>
      <c r="E297" s="9" t="str">
        <f t="shared" si="4"/>
        <v>Health &gt; Diseases and conditions &gt; Brain and nervous system disorders &gt; Autism spectrum disorder</v>
      </c>
      <c r="F297" s="25">
        <f>COUNTIF(Classifications!$N:$N,'All Subjects'!$E297)</f>
        <v>0</v>
      </c>
      <c r="G297" s="26">
        <f>SUMIF(Classifications!$N:$N,'All Subjects'!$E297,Classifications!$L:$L)</f>
        <v>0</v>
      </c>
      <c r="H297" s="26">
        <f>SUMIF(Classifications!$N:$N,'All Subjects'!$E297,Classifications!$M:$M)</f>
        <v>0</v>
      </c>
    </row>
    <row r="298" spans="1:8">
      <c r="A298" s="3" t="s">
        <v>362</v>
      </c>
      <c r="B298" s="3" t="s">
        <v>364</v>
      </c>
      <c r="C298" s="3" t="s">
        <v>365</v>
      </c>
      <c r="D298" s="3" t="s">
        <v>368</v>
      </c>
      <c r="E298" s="9" t="str">
        <f t="shared" si="4"/>
        <v>Health &gt; Diseases and conditions &gt; Brain and nervous system disorders &gt; Cerebral palsy</v>
      </c>
      <c r="F298" s="25">
        <f>COUNTIF(Classifications!$N:$N,'All Subjects'!$E298)</f>
        <v>0</v>
      </c>
      <c r="G298" s="26">
        <f>SUMIF(Classifications!$N:$N,'All Subjects'!$E298,Classifications!$L:$L)</f>
        <v>0</v>
      </c>
      <c r="H298" s="26">
        <f>SUMIF(Classifications!$N:$N,'All Subjects'!$E298,Classifications!$M:$M)</f>
        <v>0</v>
      </c>
    </row>
    <row r="299" spans="1:8">
      <c r="A299" s="3" t="s">
        <v>362</v>
      </c>
      <c r="B299" s="3" t="s">
        <v>364</v>
      </c>
      <c r="C299" s="3" t="s">
        <v>365</v>
      </c>
      <c r="D299" s="3" t="s">
        <v>369</v>
      </c>
      <c r="E299" s="9" t="str">
        <f t="shared" si="4"/>
        <v>Health &gt; Diseases and conditions &gt; Brain and nervous system disorders &gt; Epilepsy</v>
      </c>
      <c r="F299" s="25">
        <f>COUNTIF(Classifications!$N:$N,'All Subjects'!$E299)</f>
        <v>0</v>
      </c>
      <c r="G299" s="26">
        <f>SUMIF(Classifications!$N:$N,'All Subjects'!$E299,Classifications!$L:$L)</f>
        <v>0</v>
      </c>
      <c r="H299" s="26">
        <f>SUMIF(Classifications!$N:$N,'All Subjects'!$E299,Classifications!$M:$M)</f>
        <v>0</v>
      </c>
    </row>
    <row r="300" spans="1:8">
      <c r="A300" s="3" t="s">
        <v>362</v>
      </c>
      <c r="B300" s="3" t="s">
        <v>364</v>
      </c>
      <c r="C300" s="3" t="s">
        <v>365</v>
      </c>
      <c r="D300" s="3" t="s">
        <v>370</v>
      </c>
      <c r="E300" s="9" t="str">
        <f t="shared" si="4"/>
        <v>Health &gt; Diseases and conditions &gt; Brain and nervous system disorders &gt; Meningitis</v>
      </c>
      <c r="F300" s="25">
        <f>COUNTIF(Classifications!$N:$N,'All Subjects'!$E300)</f>
        <v>0</v>
      </c>
      <c r="G300" s="26">
        <f>SUMIF(Classifications!$N:$N,'All Subjects'!$E300,Classifications!$L:$L)</f>
        <v>0</v>
      </c>
      <c r="H300" s="26">
        <f>SUMIF(Classifications!$N:$N,'All Subjects'!$E300,Classifications!$M:$M)</f>
        <v>0</v>
      </c>
    </row>
    <row r="301" spans="1:8">
      <c r="A301" s="3" t="s">
        <v>362</v>
      </c>
      <c r="B301" s="3" t="s">
        <v>364</v>
      </c>
      <c r="C301" s="3" t="s">
        <v>365</v>
      </c>
      <c r="D301" s="3" t="s">
        <v>371</v>
      </c>
      <c r="E301" s="9" t="str">
        <f t="shared" si="4"/>
        <v>Health &gt; Diseases and conditions &gt; Brain and nervous system disorders &gt; Motor neurone disease</v>
      </c>
      <c r="F301" s="25">
        <f>COUNTIF(Classifications!$N:$N,'All Subjects'!$E301)</f>
        <v>0</v>
      </c>
      <c r="G301" s="26">
        <f>SUMIF(Classifications!$N:$N,'All Subjects'!$E301,Classifications!$L:$L)</f>
        <v>0</v>
      </c>
      <c r="H301" s="26">
        <f>SUMIF(Classifications!$N:$N,'All Subjects'!$E301,Classifications!$M:$M)</f>
        <v>0</v>
      </c>
    </row>
    <row r="302" spans="1:8">
      <c r="A302" s="3" t="s">
        <v>362</v>
      </c>
      <c r="B302" s="3" t="s">
        <v>364</v>
      </c>
      <c r="C302" s="3" t="s">
        <v>365</v>
      </c>
      <c r="D302" s="3" t="s">
        <v>372</v>
      </c>
      <c r="E302" s="9" t="str">
        <f t="shared" si="4"/>
        <v>Health &gt; Diseases and conditions &gt; Brain and nervous system disorders &gt; Multiple sclerosis</v>
      </c>
      <c r="F302" s="25">
        <f>COUNTIF(Classifications!$N:$N,'All Subjects'!$E302)</f>
        <v>0</v>
      </c>
      <c r="G302" s="26">
        <f>SUMIF(Classifications!$N:$N,'All Subjects'!$E302,Classifications!$L:$L)</f>
        <v>0</v>
      </c>
      <c r="H302" s="26">
        <f>SUMIF(Classifications!$N:$N,'All Subjects'!$E302,Classifications!$M:$M)</f>
        <v>0</v>
      </c>
    </row>
    <row r="303" spans="1:8">
      <c r="A303" s="3" t="s">
        <v>362</v>
      </c>
      <c r="B303" s="3" t="s">
        <v>364</v>
      </c>
      <c r="C303" s="3" t="s">
        <v>365</v>
      </c>
      <c r="D303" s="3" t="s">
        <v>373</v>
      </c>
      <c r="E303" s="9" t="str">
        <f t="shared" si="4"/>
        <v>Health &gt; Diseases and conditions &gt; Brain and nervous system disorders &gt; Parkinson's disease</v>
      </c>
      <c r="F303" s="25">
        <f>COUNTIF(Classifications!$N:$N,'All Subjects'!$E303)</f>
        <v>0</v>
      </c>
      <c r="G303" s="26">
        <f>SUMIF(Classifications!$N:$N,'All Subjects'!$E303,Classifications!$L:$L)</f>
        <v>0</v>
      </c>
      <c r="H303" s="26">
        <f>SUMIF(Classifications!$N:$N,'All Subjects'!$E303,Classifications!$M:$M)</f>
        <v>0</v>
      </c>
    </row>
    <row r="304" spans="1:8">
      <c r="A304" s="3" t="s">
        <v>362</v>
      </c>
      <c r="B304" s="3" t="s">
        <v>364</v>
      </c>
      <c r="C304" s="3" t="s">
        <v>365</v>
      </c>
      <c r="D304" s="3" t="s">
        <v>374</v>
      </c>
      <c r="E304" s="9" t="str">
        <f t="shared" si="4"/>
        <v>Health &gt; Diseases and conditions &gt; Brain and nervous system disorders &gt; Spinal cord injuries and diseases</v>
      </c>
      <c r="F304" s="25">
        <f>COUNTIF(Classifications!$N:$N,'All Subjects'!$E304)</f>
        <v>0</v>
      </c>
      <c r="G304" s="26">
        <f>SUMIF(Classifications!$N:$N,'All Subjects'!$E304,Classifications!$L:$L)</f>
        <v>0</v>
      </c>
      <c r="H304" s="26">
        <f>SUMIF(Classifications!$N:$N,'All Subjects'!$E304,Classifications!$M:$M)</f>
        <v>0</v>
      </c>
    </row>
    <row r="305" spans="1:8">
      <c r="A305" s="3" t="s">
        <v>362</v>
      </c>
      <c r="B305" s="3" t="s">
        <v>364</v>
      </c>
      <c r="C305" s="3" t="s">
        <v>365</v>
      </c>
      <c r="D305" s="3" t="s">
        <v>375</v>
      </c>
      <c r="E305" s="9" t="str">
        <f t="shared" si="4"/>
        <v>Health &gt; Diseases and conditions &gt; Brain and nervous system disorders &gt; Stroke</v>
      </c>
      <c r="F305" s="25">
        <f>COUNTIF(Classifications!$N:$N,'All Subjects'!$E305)</f>
        <v>0</v>
      </c>
      <c r="G305" s="26">
        <f>SUMIF(Classifications!$N:$N,'All Subjects'!$E305,Classifications!$L:$L)</f>
        <v>0</v>
      </c>
      <c r="H305" s="26">
        <f>SUMIF(Classifications!$N:$N,'All Subjects'!$E305,Classifications!$M:$M)</f>
        <v>0</v>
      </c>
    </row>
    <row r="306" spans="1:8">
      <c r="A306" s="3" t="s">
        <v>362</v>
      </c>
      <c r="B306" s="3" t="s">
        <v>364</v>
      </c>
      <c r="C306" s="3" t="s">
        <v>376</v>
      </c>
      <c r="D306" s="3" t="s">
        <v>74</v>
      </c>
      <c r="E306" s="9" t="str">
        <f t="shared" si="4"/>
        <v>Health &gt; Diseases and conditions &gt; Cancers</v>
      </c>
      <c r="F306" s="25">
        <f>COUNTIF(Classifications!$N:$N,'All Subjects'!$E306)</f>
        <v>0</v>
      </c>
      <c r="G306" s="26">
        <f>SUMIF(Classifications!$N:$N,'All Subjects'!$E306,Classifications!$L:$L)</f>
        <v>0</v>
      </c>
      <c r="H306" s="26">
        <f>SUMIF(Classifications!$N:$N,'All Subjects'!$E306,Classifications!$M:$M)</f>
        <v>0</v>
      </c>
    </row>
    <row r="307" spans="1:8">
      <c r="A307" s="3" t="s">
        <v>362</v>
      </c>
      <c r="B307" s="3" t="s">
        <v>364</v>
      </c>
      <c r="C307" s="3" t="s">
        <v>376</v>
      </c>
      <c r="D307" s="3" t="s">
        <v>377</v>
      </c>
      <c r="E307" s="9" t="str">
        <f t="shared" si="4"/>
        <v>Health &gt; Diseases and conditions &gt; Cancers &gt; Brain cancer</v>
      </c>
      <c r="F307" s="25">
        <f>COUNTIF(Classifications!$N:$N,'All Subjects'!$E307)</f>
        <v>0</v>
      </c>
      <c r="G307" s="26">
        <f>SUMIF(Classifications!$N:$N,'All Subjects'!$E307,Classifications!$L:$L)</f>
        <v>0</v>
      </c>
      <c r="H307" s="26">
        <f>SUMIF(Classifications!$N:$N,'All Subjects'!$E307,Classifications!$M:$M)</f>
        <v>0</v>
      </c>
    </row>
    <row r="308" spans="1:8">
      <c r="A308" s="3" t="s">
        <v>362</v>
      </c>
      <c r="B308" s="3" t="s">
        <v>364</v>
      </c>
      <c r="C308" s="3" t="s">
        <v>376</v>
      </c>
      <c r="D308" s="3" t="s">
        <v>378</v>
      </c>
      <c r="E308" s="9" t="str">
        <f t="shared" si="4"/>
        <v>Health &gt; Diseases and conditions &gt; Cancers &gt; Breast cancer</v>
      </c>
      <c r="F308" s="25">
        <f>COUNTIF(Classifications!$N:$N,'All Subjects'!$E308)</f>
        <v>0</v>
      </c>
      <c r="G308" s="26">
        <f>SUMIF(Classifications!$N:$N,'All Subjects'!$E308,Classifications!$L:$L)</f>
        <v>0</v>
      </c>
      <c r="H308" s="26">
        <f>SUMIF(Classifications!$N:$N,'All Subjects'!$E308,Classifications!$M:$M)</f>
        <v>0</v>
      </c>
    </row>
    <row r="309" spans="1:8">
      <c r="A309" s="3" t="s">
        <v>362</v>
      </c>
      <c r="B309" s="3" t="s">
        <v>364</v>
      </c>
      <c r="C309" s="3" t="s">
        <v>376</v>
      </c>
      <c r="D309" s="3" t="s">
        <v>379</v>
      </c>
      <c r="E309" s="9" t="str">
        <f t="shared" si="4"/>
        <v>Health &gt; Diseases and conditions &gt; Cancers &gt; Cervical cancer</v>
      </c>
      <c r="F309" s="25">
        <f>COUNTIF(Classifications!$N:$N,'All Subjects'!$E309)</f>
        <v>0</v>
      </c>
      <c r="G309" s="26">
        <f>SUMIF(Classifications!$N:$N,'All Subjects'!$E309,Classifications!$L:$L)</f>
        <v>0</v>
      </c>
      <c r="H309" s="26">
        <f>SUMIF(Classifications!$N:$N,'All Subjects'!$E309,Classifications!$M:$M)</f>
        <v>0</v>
      </c>
    </row>
    <row r="310" spans="1:8">
      <c r="A310" s="3" t="s">
        <v>362</v>
      </c>
      <c r="B310" s="3" t="s">
        <v>364</v>
      </c>
      <c r="C310" s="3" t="s">
        <v>376</v>
      </c>
      <c r="D310" s="3" t="s">
        <v>380</v>
      </c>
      <c r="E310" s="9" t="str">
        <f t="shared" si="4"/>
        <v>Health &gt; Diseases and conditions &gt; Cancers &gt; Colorectal cancer</v>
      </c>
      <c r="F310" s="25">
        <f>COUNTIF(Classifications!$N:$N,'All Subjects'!$E310)</f>
        <v>0</v>
      </c>
      <c r="G310" s="26">
        <f>SUMIF(Classifications!$N:$N,'All Subjects'!$E310,Classifications!$L:$L)</f>
        <v>0</v>
      </c>
      <c r="H310" s="26">
        <f>SUMIF(Classifications!$N:$N,'All Subjects'!$E310,Classifications!$M:$M)</f>
        <v>0</v>
      </c>
    </row>
    <row r="311" spans="1:8">
      <c r="A311" s="3" t="s">
        <v>362</v>
      </c>
      <c r="B311" s="3" t="s">
        <v>364</v>
      </c>
      <c r="C311" s="3" t="s">
        <v>376</v>
      </c>
      <c r="D311" s="3" t="s">
        <v>381</v>
      </c>
      <c r="E311" s="9" t="str">
        <f t="shared" si="4"/>
        <v>Health &gt; Diseases and conditions &gt; Cancers &gt; Haematological cancers</v>
      </c>
      <c r="F311" s="25">
        <f>COUNTIF(Classifications!$N:$N,'All Subjects'!$E311)</f>
        <v>0</v>
      </c>
      <c r="G311" s="26">
        <f>SUMIF(Classifications!$N:$N,'All Subjects'!$E311,Classifications!$L:$L)</f>
        <v>0</v>
      </c>
      <c r="H311" s="26">
        <f>SUMIF(Classifications!$N:$N,'All Subjects'!$E311,Classifications!$M:$M)</f>
        <v>0</v>
      </c>
    </row>
    <row r="312" spans="1:8">
      <c r="A312" s="3" t="s">
        <v>362</v>
      </c>
      <c r="B312" s="3" t="s">
        <v>364</v>
      </c>
      <c r="C312" s="3" t="s">
        <v>376</v>
      </c>
      <c r="D312" s="3" t="s">
        <v>382</v>
      </c>
      <c r="E312" s="9" t="str">
        <f t="shared" si="4"/>
        <v>Health &gt; Diseases and conditions &gt; Cancers &gt; Lung cancer</v>
      </c>
      <c r="F312" s="25">
        <f>COUNTIF(Classifications!$N:$N,'All Subjects'!$E312)</f>
        <v>0</v>
      </c>
      <c r="G312" s="26">
        <f>SUMIF(Classifications!$N:$N,'All Subjects'!$E312,Classifications!$L:$L)</f>
        <v>0</v>
      </c>
      <c r="H312" s="26">
        <f>SUMIF(Classifications!$N:$N,'All Subjects'!$E312,Classifications!$M:$M)</f>
        <v>0</v>
      </c>
    </row>
    <row r="313" spans="1:8">
      <c r="A313" s="3" t="s">
        <v>362</v>
      </c>
      <c r="B313" s="3" t="s">
        <v>364</v>
      </c>
      <c r="C313" s="3" t="s">
        <v>376</v>
      </c>
      <c r="D313" s="3" t="s">
        <v>383</v>
      </c>
      <c r="E313" s="9" t="str">
        <f t="shared" si="4"/>
        <v>Health &gt; Diseases and conditions &gt; Cancers &gt; Ovarian cancer</v>
      </c>
      <c r="F313" s="25">
        <f>COUNTIF(Classifications!$N:$N,'All Subjects'!$E313)</f>
        <v>0</v>
      </c>
      <c r="G313" s="26">
        <f>SUMIF(Classifications!$N:$N,'All Subjects'!$E313,Classifications!$L:$L)</f>
        <v>0</v>
      </c>
      <c r="H313" s="26">
        <f>SUMIF(Classifications!$N:$N,'All Subjects'!$E313,Classifications!$M:$M)</f>
        <v>0</v>
      </c>
    </row>
    <row r="314" spans="1:8">
      <c r="A314" s="3" t="s">
        <v>362</v>
      </c>
      <c r="B314" s="3" t="s">
        <v>364</v>
      </c>
      <c r="C314" s="3" t="s">
        <v>376</v>
      </c>
      <c r="D314" s="3" t="s">
        <v>384</v>
      </c>
      <c r="E314" s="9" t="str">
        <f t="shared" si="4"/>
        <v>Health &gt; Diseases and conditions &gt; Cancers &gt; Pancreatic cancer</v>
      </c>
      <c r="F314" s="25">
        <f>COUNTIF(Classifications!$N:$N,'All Subjects'!$E314)</f>
        <v>0</v>
      </c>
      <c r="G314" s="26">
        <f>SUMIF(Classifications!$N:$N,'All Subjects'!$E314,Classifications!$L:$L)</f>
        <v>0</v>
      </c>
      <c r="H314" s="26">
        <f>SUMIF(Classifications!$N:$N,'All Subjects'!$E314,Classifications!$M:$M)</f>
        <v>0</v>
      </c>
    </row>
    <row r="315" spans="1:8">
      <c r="A315" s="3" t="s">
        <v>362</v>
      </c>
      <c r="B315" s="3" t="s">
        <v>364</v>
      </c>
      <c r="C315" s="3" t="s">
        <v>376</v>
      </c>
      <c r="D315" s="3" t="s">
        <v>385</v>
      </c>
      <c r="E315" s="9" t="str">
        <f t="shared" si="4"/>
        <v>Health &gt; Diseases and conditions &gt; Cancers &gt; Prostate cancer</v>
      </c>
      <c r="F315" s="25">
        <f>COUNTIF(Classifications!$N:$N,'All Subjects'!$E315)</f>
        <v>0</v>
      </c>
      <c r="G315" s="26">
        <f>SUMIF(Classifications!$N:$N,'All Subjects'!$E315,Classifications!$L:$L)</f>
        <v>0</v>
      </c>
      <c r="H315" s="26">
        <f>SUMIF(Classifications!$N:$N,'All Subjects'!$E315,Classifications!$M:$M)</f>
        <v>0</v>
      </c>
    </row>
    <row r="316" spans="1:8">
      <c r="A316" s="3" t="s">
        <v>362</v>
      </c>
      <c r="B316" s="3" t="s">
        <v>364</v>
      </c>
      <c r="C316" s="3" t="s">
        <v>376</v>
      </c>
      <c r="D316" s="3" t="s">
        <v>386</v>
      </c>
      <c r="E316" s="9" t="str">
        <f t="shared" si="4"/>
        <v>Health &gt; Diseases and conditions &gt; Cancers &gt; Skin cancer</v>
      </c>
      <c r="F316" s="25">
        <f>COUNTIF(Classifications!$N:$N,'All Subjects'!$E316)</f>
        <v>0</v>
      </c>
      <c r="G316" s="26">
        <f>SUMIF(Classifications!$N:$N,'All Subjects'!$E316,Classifications!$L:$L)</f>
        <v>0</v>
      </c>
      <c r="H316" s="26">
        <f>SUMIF(Classifications!$N:$N,'All Subjects'!$E316,Classifications!$M:$M)</f>
        <v>0</v>
      </c>
    </row>
    <row r="317" spans="1:8">
      <c r="A317" s="3" t="s">
        <v>362</v>
      </c>
      <c r="B317" s="3" t="s">
        <v>364</v>
      </c>
      <c r="C317" s="3" t="s">
        <v>387</v>
      </c>
      <c r="D317" s="3" t="s">
        <v>74</v>
      </c>
      <c r="E317" s="9" t="str">
        <f t="shared" si="4"/>
        <v>Health &gt; Diseases and conditions &gt; Digestive system diseases</v>
      </c>
      <c r="F317" s="25">
        <f>COUNTIF(Classifications!$N:$N,'All Subjects'!$E317)</f>
        <v>0</v>
      </c>
      <c r="G317" s="26">
        <f>SUMIF(Classifications!$N:$N,'All Subjects'!$E317,Classifications!$L:$L)</f>
        <v>0</v>
      </c>
      <c r="H317" s="26">
        <f>SUMIF(Classifications!$N:$N,'All Subjects'!$E317,Classifications!$M:$M)</f>
        <v>0</v>
      </c>
    </row>
    <row r="318" spans="1:8">
      <c r="A318" s="3" t="s">
        <v>362</v>
      </c>
      <c r="B318" s="3" t="s">
        <v>364</v>
      </c>
      <c r="C318" s="3" t="s">
        <v>387</v>
      </c>
      <c r="D318" s="3" t="s">
        <v>388</v>
      </c>
      <c r="E318" s="9" t="str">
        <f t="shared" si="4"/>
        <v>Health &gt; Diseases and conditions &gt; Digestive system diseases &gt; Coeliac disease</v>
      </c>
      <c r="F318" s="25">
        <f>COUNTIF(Classifications!$N:$N,'All Subjects'!$E318)</f>
        <v>0</v>
      </c>
      <c r="G318" s="26">
        <f>SUMIF(Classifications!$N:$N,'All Subjects'!$E318,Classifications!$L:$L)</f>
        <v>0</v>
      </c>
      <c r="H318" s="26">
        <f>SUMIF(Classifications!$N:$N,'All Subjects'!$E318,Classifications!$M:$M)</f>
        <v>0</v>
      </c>
    </row>
    <row r="319" spans="1:8">
      <c r="A319" s="3" t="s">
        <v>362</v>
      </c>
      <c r="B319" s="3" t="s">
        <v>364</v>
      </c>
      <c r="C319" s="3" t="s">
        <v>387</v>
      </c>
      <c r="D319" s="3" t="s">
        <v>389</v>
      </c>
      <c r="E319" s="9" t="str">
        <f t="shared" si="4"/>
        <v>Health &gt; Diseases and conditions &gt; Digestive system diseases &gt; Crohn's disease and colitis</v>
      </c>
      <c r="F319" s="25">
        <f>COUNTIF(Classifications!$N:$N,'All Subjects'!$E319)</f>
        <v>0</v>
      </c>
      <c r="G319" s="26">
        <f>SUMIF(Classifications!$N:$N,'All Subjects'!$E319,Classifications!$L:$L)</f>
        <v>0</v>
      </c>
      <c r="H319" s="26">
        <f>SUMIF(Classifications!$N:$N,'All Subjects'!$E319,Classifications!$M:$M)</f>
        <v>0</v>
      </c>
    </row>
    <row r="320" spans="1:8">
      <c r="A320" s="3" t="s">
        <v>362</v>
      </c>
      <c r="B320" s="3" t="s">
        <v>364</v>
      </c>
      <c r="C320" s="3" t="s">
        <v>387</v>
      </c>
      <c r="D320" s="3" t="s">
        <v>390</v>
      </c>
      <c r="E320" s="9" t="str">
        <f t="shared" si="4"/>
        <v>Health &gt; Diseases and conditions &gt; Digestive system diseases &gt; Irritable bowel syndrome</v>
      </c>
      <c r="F320" s="25">
        <f>COUNTIF(Classifications!$N:$N,'All Subjects'!$E320)</f>
        <v>0</v>
      </c>
      <c r="G320" s="26">
        <f>SUMIF(Classifications!$N:$N,'All Subjects'!$E320,Classifications!$L:$L)</f>
        <v>0</v>
      </c>
      <c r="H320" s="26">
        <f>SUMIF(Classifications!$N:$N,'All Subjects'!$E320,Classifications!$M:$M)</f>
        <v>0</v>
      </c>
    </row>
    <row r="321" spans="1:8">
      <c r="A321" s="3" t="s">
        <v>362</v>
      </c>
      <c r="B321" s="3" t="s">
        <v>364</v>
      </c>
      <c r="C321" s="3" t="s">
        <v>387</v>
      </c>
      <c r="D321" s="3" t="s">
        <v>391</v>
      </c>
      <c r="E321" s="9" t="str">
        <f t="shared" si="4"/>
        <v>Health &gt; Diseases and conditions &gt; Digestive system diseases &gt; Liver diseases</v>
      </c>
      <c r="F321" s="25">
        <f>COUNTIF(Classifications!$N:$N,'All Subjects'!$E321)</f>
        <v>0</v>
      </c>
      <c r="G321" s="26">
        <f>SUMIF(Classifications!$N:$N,'All Subjects'!$E321,Classifications!$L:$L)</f>
        <v>0</v>
      </c>
      <c r="H321" s="26">
        <f>SUMIF(Classifications!$N:$N,'All Subjects'!$E321,Classifications!$M:$M)</f>
        <v>0</v>
      </c>
    </row>
    <row r="322" spans="1:8">
      <c r="A322" s="3" t="s">
        <v>362</v>
      </c>
      <c r="B322" s="3" t="s">
        <v>364</v>
      </c>
      <c r="C322" s="3" t="s">
        <v>392</v>
      </c>
      <c r="D322" s="3" t="s">
        <v>74</v>
      </c>
      <c r="E322" s="9" t="str">
        <f t="shared" si="4"/>
        <v>Health &gt; Diseases and conditions &gt; Ear, nose and throat diseases</v>
      </c>
      <c r="F322" s="25">
        <f>COUNTIF(Classifications!$N:$N,'All Subjects'!$E322)</f>
        <v>0</v>
      </c>
      <c r="G322" s="26">
        <f>SUMIF(Classifications!$N:$N,'All Subjects'!$E322,Classifications!$L:$L)</f>
        <v>0</v>
      </c>
      <c r="H322" s="26">
        <f>SUMIF(Classifications!$N:$N,'All Subjects'!$E322,Classifications!$M:$M)</f>
        <v>0</v>
      </c>
    </row>
    <row r="323" spans="1:8">
      <c r="A323" s="3" t="s">
        <v>362</v>
      </c>
      <c r="B323" s="3" t="s">
        <v>364</v>
      </c>
      <c r="C323" s="3" t="s">
        <v>393</v>
      </c>
      <c r="D323" s="3" t="s">
        <v>74</v>
      </c>
      <c r="E323" s="9" t="str">
        <f t="shared" si="4"/>
        <v>Health &gt; Diseases and conditions &gt; Endocrine, nutritional and metabolic diseases</v>
      </c>
      <c r="F323" s="25">
        <f>COUNTIF(Classifications!$N:$N,'All Subjects'!$E323)</f>
        <v>0</v>
      </c>
      <c r="G323" s="26">
        <f>SUMIF(Classifications!$N:$N,'All Subjects'!$E323,Classifications!$L:$L)</f>
        <v>0</v>
      </c>
      <c r="H323" s="26">
        <f>SUMIF(Classifications!$N:$N,'All Subjects'!$E323,Classifications!$M:$M)</f>
        <v>0</v>
      </c>
    </row>
    <row r="324" spans="1:8">
      <c r="A324" s="3" t="s">
        <v>362</v>
      </c>
      <c r="B324" s="3" t="s">
        <v>364</v>
      </c>
      <c r="C324" s="3" t="s">
        <v>393</v>
      </c>
      <c r="D324" s="3" t="s">
        <v>394</v>
      </c>
      <c r="E324" s="9" t="str">
        <f t="shared" si="4"/>
        <v>Health &gt; Diseases and conditions &gt; Endocrine, nutritional and metabolic diseases &gt; Diabetes</v>
      </c>
      <c r="F324" s="25">
        <f>COUNTIF(Classifications!$N:$N,'All Subjects'!$E324)</f>
        <v>0</v>
      </c>
      <c r="G324" s="26">
        <f>SUMIF(Classifications!$N:$N,'All Subjects'!$E324,Classifications!$L:$L)</f>
        <v>0</v>
      </c>
      <c r="H324" s="26">
        <f>SUMIF(Classifications!$N:$N,'All Subjects'!$E324,Classifications!$M:$M)</f>
        <v>0</v>
      </c>
    </row>
    <row r="325" spans="1:8">
      <c r="A325" s="3" t="s">
        <v>362</v>
      </c>
      <c r="B325" s="3" t="s">
        <v>364</v>
      </c>
      <c r="C325" s="3" t="s">
        <v>393</v>
      </c>
      <c r="D325" s="3" t="s">
        <v>395</v>
      </c>
      <c r="E325" s="9" t="str">
        <f t="shared" ref="E325:E388" si="5">TRIM(A325&amp;IF(B325="",""," &gt; "&amp;B325&amp;IF(C325="",""," &gt; "&amp;C325&amp;IF(D325="",""," &gt; "&amp;D325))))</f>
        <v>Health &gt; Diseases and conditions &gt; Endocrine, nutritional and metabolic diseases &gt; Malnutrition</v>
      </c>
      <c r="F325" s="25">
        <f>COUNTIF(Classifications!$N:$N,'All Subjects'!$E325)</f>
        <v>0</v>
      </c>
      <c r="G325" s="26">
        <f>SUMIF(Classifications!$N:$N,'All Subjects'!$E325,Classifications!$L:$L)</f>
        <v>0</v>
      </c>
      <c r="H325" s="26">
        <f>SUMIF(Classifications!$N:$N,'All Subjects'!$E325,Classifications!$M:$M)</f>
        <v>0</v>
      </c>
    </row>
    <row r="326" spans="1:8">
      <c r="A326" s="3" t="s">
        <v>362</v>
      </c>
      <c r="B326" s="3" t="s">
        <v>364</v>
      </c>
      <c r="C326" s="3" t="s">
        <v>396</v>
      </c>
      <c r="D326" s="3" t="s">
        <v>74</v>
      </c>
      <c r="E326" s="9" t="str">
        <f t="shared" si="5"/>
        <v>Health &gt; Diseases and conditions &gt; Eye diseases</v>
      </c>
      <c r="F326" s="25">
        <f>COUNTIF(Classifications!$N:$N,'All Subjects'!$E326)</f>
        <v>0</v>
      </c>
      <c r="G326" s="26">
        <f>SUMIF(Classifications!$N:$N,'All Subjects'!$E326,Classifications!$L:$L)</f>
        <v>0</v>
      </c>
      <c r="H326" s="26">
        <f>SUMIF(Classifications!$N:$N,'All Subjects'!$E326,Classifications!$M:$M)</f>
        <v>0</v>
      </c>
    </row>
    <row r="327" spans="1:8">
      <c r="A327" s="3" t="s">
        <v>362</v>
      </c>
      <c r="B327" s="3" t="s">
        <v>364</v>
      </c>
      <c r="C327" s="3" t="s">
        <v>397</v>
      </c>
      <c r="D327" s="3" t="s">
        <v>74</v>
      </c>
      <c r="E327" s="9" t="str">
        <f t="shared" si="5"/>
        <v>Health &gt; Diseases and conditions &gt; Genetic conditions and birth defects</v>
      </c>
      <c r="F327" s="25">
        <f>COUNTIF(Classifications!$N:$N,'All Subjects'!$E327)</f>
        <v>0</v>
      </c>
      <c r="G327" s="26">
        <f>SUMIF(Classifications!$N:$N,'All Subjects'!$E327,Classifications!$L:$L)</f>
        <v>0</v>
      </c>
      <c r="H327" s="26">
        <f>SUMIF(Classifications!$N:$N,'All Subjects'!$E327,Classifications!$M:$M)</f>
        <v>0</v>
      </c>
    </row>
    <row r="328" spans="1:8">
      <c r="A328" s="3" t="s">
        <v>362</v>
      </c>
      <c r="B328" s="3" t="s">
        <v>364</v>
      </c>
      <c r="C328" s="3" t="s">
        <v>397</v>
      </c>
      <c r="D328" s="3" t="s">
        <v>398</v>
      </c>
      <c r="E328" s="9" t="str">
        <f t="shared" si="5"/>
        <v>Health &gt; Diseases and conditions &gt; Genetic conditions and birth defects &gt; Cystic fibrosis</v>
      </c>
      <c r="F328" s="25">
        <f>COUNTIF(Classifications!$N:$N,'All Subjects'!$E328)</f>
        <v>0</v>
      </c>
      <c r="G328" s="26">
        <f>SUMIF(Classifications!$N:$N,'All Subjects'!$E328,Classifications!$L:$L)</f>
        <v>0</v>
      </c>
      <c r="H328" s="26">
        <f>SUMIF(Classifications!$N:$N,'All Subjects'!$E328,Classifications!$M:$M)</f>
        <v>0</v>
      </c>
    </row>
    <row r="329" spans="1:8">
      <c r="A329" s="3" t="s">
        <v>362</v>
      </c>
      <c r="B329" s="3" t="s">
        <v>364</v>
      </c>
      <c r="C329" s="3" t="s">
        <v>397</v>
      </c>
      <c r="D329" s="3" t="s">
        <v>399</v>
      </c>
      <c r="E329" s="9" t="str">
        <f t="shared" si="5"/>
        <v>Health &gt; Diseases and conditions &gt; Genetic conditions and birth defects &gt; Down syndrome</v>
      </c>
      <c r="F329" s="25">
        <f>COUNTIF(Classifications!$N:$N,'All Subjects'!$E329)</f>
        <v>0</v>
      </c>
      <c r="G329" s="26">
        <f>SUMIF(Classifications!$N:$N,'All Subjects'!$E329,Classifications!$L:$L)</f>
        <v>0</v>
      </c>
      <c r="H329" s="26">
        <f>SUMIF(Classifications!$N:$N,'All Subjects'!$E329,Classifications!$M:$M)</f>
        <v>0</v>
      </c>
    </row>
    <row r="330" spans="1:8">
      <c r="A330" s="3" t="s">
        <v>362</v>
      </c>
      <c r="B330" s="3" t="s">
        <v>364</v>
      </c>
      <c r="C330" s="3" t="s">
        <v>397</v>
      </c>
      <c r="D330" s="3" t="s">
        <v>400</v>
      </c>
      <c r="E330" s="9" t="str">
        <f t="shared" si="5"/>
        <v>Health &gt; Diseases and conditions &gt; Genetic conditions and birth defects &gt; Haemophilia</v>
      </c>
      <c r="F330" s="25">
        <f>COUNTIF(Classifications!$N:$N,'All Subjects'!$E330)</f>
        <v>0</v>
      </c>
      <c r="G330" s="26">
        <f>SUMIF(Classifications!$N:$N,'All Subjects'!$E330,Classifications!$L:$L)</f>
        <v>0</v>
      </c>
      <c r="H330" s="26">
        <f>SUMIF(Classifications!$N:$N,'All Subjects'!$E330,Classifications!$M:$M)</f>
        <v>0</v>
      </c>
    </row>
    <row r="331" spans="1:8">
      <c r="A331" s="3" t="s">
        <v>362</v>
      </c>
      <c r="B331" s="3" t="s">
        <v>364</v>
      </c>
      <c r="C331" s="3" t="s">
        <v>401</v>
      </c>
      <c r="D331" s="3" t="s">
        <v>74</v>
      </c>
      <c r="E331" s="9" t="str">
        <f t="shared" si="5"/>
        <v>Health &gt; Diseases and conditions &gt; Heart and circulatory system diseases</v>
      </c>
      <c r="F331" s="25">
        <f>COUNTIF(Classifications!$N:$N,'All Subjects'!$E331)</f>
        <v>0</v>
      </c>
      <c r="G331" s="26">
        <f>SUMIF(Classifications!$N:$N,'All Subjects'!$E331,Classifications!$L:$L)</f>
        <v>0</v>
      </c>
      <c r="H331" s="26">
        <f>SUMIF(Classifications!$N:$N,'All Subjects'!$E331,Classifications!$M:$M)</f>
        <v>0</v>
      </c>
    </row>
    <row r="332" spans="1:8">
      <c r="A332" s="3" t="s">
        <v>362</v>
      </c>
      <c r="B332" s="3" t="s">
        <v>364</v>
      </c>
      <c r="C332" s="3" t="s">
        <v>402</v>
      </c>
      <c r="D332" s="3" t="s">
        <v>74</v>
      </c>
      <c r="E332" s="9" t="str">
        <f t="shared" si="5"/>
        <v>Health &gt; Diseases and conditions &gt; Immune system diseases</v>
      </c>
      <c r="F332" s="25">
        <f>COUNTIF(Classifications!$N:$N,'All Subjects'!$E332)</f>
        <v>0</v>
      </c>
      <c r="G332" s="26">
        <f>SUMIF(Classifications!$N:$N,'All Subjects'!$E332,Classifications!$L:$L)</f>
        <v>0</v>
      </c>
      <c r="H332" s="26">
        <f>SUMIF(Classifications!$N:$N,'All Subjects'!$E332,Classifications!$M:$M)</f>
        <v>0</v>
      </c>
    </row>
    <row r="333" spans="1:8">
      <c r="A333" s="3" t="s">
        <v>362</v>
      </c>
      <c r="B333" s="3" t="s">
        <v>364</v>
      </c>
      <c r="C333" s="3" t="s">
        <v>402</v>
      </c>
      <c r="D333" s="3" t="s">
        <v>403</v>
      </c>
      <c r="E333" s="9" t="str">
        <f t="shared" si="5"/>
        <v>Health &gt; Diseases and conditions &gt; Immune system diseases &gt; Hepatitis</v>
      </c>
      <c r="F333" s="25">
        <f>COUNTIF(Classifications!$N:$N,'All Subjects'!$E333)</f>
        <v>0</v>
      </c>
      <c r="G333" s="26">
        <f>SUMIF(Classifications!$N:$N,'All Subjects'!$E333,Classifications!$L:$L)</f>
        <v>0</v>
      </c>
      <c r="H333" s="26">
        <f>SUMIF(Classifications!$N:$N,'All Subjects'!$E333,Classifications!$M:$M)</f>
        <v>0</v>
      </c>
    </row>
    <row r="334" spans="1:8">
      <c r="A334" s="3" t="s">
        <v>362</v>
      </c>
      <c r="B334" s="3" t="s">
        <v>364</v>
      </c>
      <c r="C334" s="3" t="s">
        <v>402</v>
      </c>
      <c r="D334" s="3" t="s">
        <v>404</v>
      </c>
      <c r="E334" s="9" t="str">
        <f t="shared" si="5"/>
        <v>Health &gt; Diseases and conditions &gt; Immune system diseases &gt; HIV/AIDS</v>
      </c>
      <c r="F334" s="25">
        <f>COUNTIF(Classifications!$N:$N,'All Subjects'!$E334)</f>
        <v>0</v>
      </c>
      <c r="G334" s="26">
        <f>SUMIF(Classifications!$N:$N,'All Subjects'!$E334,Classifications!$L:$L)</f>
        <v>0</v>
      </c>
      <c r="H334" s="26">
        <f>SUMIF(Classifications!$N:$N,'All Subjects'!$E334,Classifications!$M:$M)</f>
        <v>0</v>
      </c>
    </row>
    <row r="335" spans="1:8">
      <c r="A335" s="3" t="s">
        <v>362</v>
      </c>
      <c r="B335" s="3" t="s">
        <v>364</v>
      </c>
      <c r="C335" s="3" t="s">
        <v>402</v>
      </c>
      <c r="D335" s="3" t="s">
        <v>405</v>
      </c>
      <c r="E335" s="9" t="str">
        <f t="shared" si="5"/>
        <v>Health &gt; Diseases and conditions &gt; Immune system diseases &gt; Lupus</v>
      </c>
      <c r="F335" s="25">
        <f>COUNTIF(Classifications!$N:$N,'All Subjects'!$E335)</f>
        <v>0</v>
      </c>
      <c r="G335" s="26">
        <f>SUMIF(Classifications!$N:$N,'All Subjects'!$E335,Classifications!$L:$L)</f>
        <v>0</v>
      </c>
      <c r="H335" s="26">
        <f>SUMIF(Classifications!$N:$N,'All Subjects'!$E335,Classifications!$M:$M)</f>
        <v>0</v>
      </c>
    </row>
    <row r="336" spans="1:8">
      <c r="A336" s="3" t="s">
        <v>362</v>
      </c>
      <c r="B336" s="3" t="s">
        <v>364</v>
      </c>
      <c r="C336" s="3" t="s">
        <v>406</v>
      </c>
      <c r="D336" s="3" t="s">
        <v>74</v>
      </c>
      <c r="E336" s="9" t="str">
        <f t="shared" si="5"/>
        <v>Health &gt; Diseases and conditions &gt; Infectious and parasitic diseases</v>
      </c>
      <c r="F336" s="25">
        <f>COUNTIF(Classifications!$N:$N,'All Subjects'!$E336)</f>
        <v>0</v>
      </c>
      <c r="G336" s="26">
        <f>SUMIF(Classifications!$N:$N,'All Subjects'!$E336,Classifications!$L:$L)</f>
        <v>0</v>
      </c>
      <c r="H336" s="26">
        <f>SUMIF(Classifications!$N:$N,'All Subjects'!$E336,Classifications!$M:$M)</f>
        <v>0</v>
      </c>
    </row>
    <row r="337" spans="1:8">
      <c r="A337" s="3" t="s">
        <v>362</v>
      </c>
      <c r="B337" s="3" t="s">
        <v>364</v>
      </c>
      <c r="C337" s="3" t="s">
        <v>406</v>
      </c>
      <c r="D337" s="3" t="s">
        <v>407</v>
      </c>
      <c r="E337" s="9" t="str">
        <f t="shared" si="5"/>
        <v>Health &gt; Diseases and conditions &gt; Infectious and parasitic diseases &gt; Cholera</v>
      </c>
      <c r="F337" s="25">
        <f>COUNTIF(Classifications!$N:$N,'All Subjects'!$E337)</f>
        <v>0</v>
      </c>
      <c r="G337" s="26">
        <f>SUMIF(Classifications!$N:$N,'All Subjects'!$E337,Classifications!$L:$L)</f>
        <v>0</v>
      </c>
      <c r="H337" s="26">
        <f>SUMIF(Classifications!$N:$N,'All Subjects'!$E337,Classifications!$M:$M)</f>
        <v>0</v>
      </c>
    </row>
    <row r="338" spans="1:8">
      <c r="A338" s="3" t="s">
        <v>362</v>
      </c>
      <c r="B338" s="3" t="s">
        <v>364</v>
      </c>
      <c r="C338" s="3" t="s">
        <v>406</v>
      </c>
      <c r="D338" s="3" t="s">
        <v>408</v>
      </c>
      <c r="E338" s="9" t="str">
        <f t="shared" si="5"/>
        <v>Health &gt; Diseases and conditions &gt; Infectious and parasitic diseases &gt; Ebola</v>
      </c>
      <c r="F338" s="25">
        <f>COUNTIF(Classifications!$N:$N,'All Subjects'!$E338)</f>
        <v>0</v>
      </c>
      <c r="G338" s="26">
        <f>SUMIF(Classifications!$N:$N,'All Subjects'!$E338,Classifications!$L:$L)</f>
        <v>0</v>
      </c>
      <c r="H338" s="26">
        <f>SUMIF(Classifications!$N:$N,'All Subjects'!$E338,Classifications!$M:$M)</f>
        <v>0</v>
      </c>
    </row>
    <row r="339" spans="1:8">
      <c r="A339" s="3" t="s">
        <v>362</v>
      </c>
      <c r="B339" s="3" t="s">
        <v>364</v>
      </c>
      <c r="C339" s="3" t="s">
        <v>406</v>
      </c>
      <c r="D339" s="3" t="s">
        <v>409</v>
      </c>
      <c r="E339" s="9" t="str">
        <f t="shared" si="5"/>
        <v>Health &gt; Diseases and conditions &gt; Infectious and parasitic diseases &gt; Malaria</v>
      </c>
      <c r="F339" s="25">
        <f>COUNTIF(Classifications!$N:$N,'All Subjects'!$E339)</f>
        <v>0</v>
      </c>
      <c r="G339" s="26">
        <f>SUMIF(Classifications!$N:$N,'All Subjects'!$E339,Classifications!$L:$L)</f>
        <v>0</v>
      </c>
      <c r="H339" s="26">
        <f>SUMIF(Classifications!$N:$N,'All Subjects'!$E339,Classifications!$M:$M)</f>
        <v>0</v>
      </c>
    </row>
    <row r="340" spans="1:8">
      <c r="A340" s="3" t="s">
        <v>362</v>
      </c>
      <c r="B340" s="3" t="s">
        <v>364</v>
      </c>
      <c r="C340" s="3" t="s">
        <v>406</v>
      </c>
      <c r="D340" s="3" t="s">
        <v>410</v>
      </c>
      <c r="E340" s="9" t="str">
        <f t="shared" si="5"/>
        <v>Health &gt; Diseases and conditions &gt; Infectious and parasitic diseases &gt; Tuberculosis</v>
      </c>
      <c r="F340" s="25">
        <f>COUNTIF(Classifications!$N:$N,'All Subjects'!$E340)</f>
        <v>0</v>
      </c>
      <c r="G340" s="26">
        <f>SUMIF(Classifications!$N:$N,'All Subjects'!$E340,Classifications!$L:$L)</f>
        <v>0</v>
      </c>
      <c r="H340" s="26">
        <f>SUMIF(Classifications!$N:$N,'All Subjects'!$E340,Classifications!$M:$M)</f>
        <v>0</v>
      </c>
    </row>
    <row r="341" spans="1:8">
      <c r="A341" s="3" t="s">
        <v>362</v>
      </c>
      <c r="B341" s="3" t="s">
        <v>364</v>
      </c>
      <c r="C341" s="3" t="s">
        <v>411</v>
      </c>
      <c r="D341" s="3" t="s">
        <v>74</v>
      </c>
      <c r="E341" s="9" t="str">
        <f t="shared" si="5"/>
        <v>Health &gt; Diseases and conditions &gt; Kidney diseases</v>
      </c>
      <c r="F341" s="25">
        <f>COUNTIF(Classifications!$N:$N,'All Subjects'!$E341)</f>
        <v>0</v>
      </c>
      <c r="G341" s="26">
        <f>SUMIF(Classifications!$N:$N,'All Subjects'!$E341,Classifications!$L:$L)</f>
        <v>0</v>
      </c>
      <c r="H341" s="26">
        <f>SUMIF(Classifications!$N:$N,'All Subjects'!$E341,Classifications!$M:$M)</f>
        <v>0</v>
      </c>
    </row>
    <row r="342" spans="1:8">
      <c r="A342" s="3" t="s">
        <v>362</v>
      </c>
      <c r="B342" s="3" t="s">
        <v>364</v>
      </c>
      <c r="C342" s="3" t="s">
        <v>412</v>
      </c>
      <c r="D342" s="3" t="s">
        <v>74</v>
      </c>
      <c r="E342" s="9" t="str">
        <f t="shared" si="5"/>
        <v>Health &gt; Diseases and conditions &gt; Mental and behavioural disorders</v>
      </c>
      <c r="F342" s="25">
        <f>COUNTIF(Classifications!$N:$N,'All Subjects'!$E342)</f>
        <v>0</v>
      </c>
      <c r="G342" s="26">
        <f>SUMIF(Classifications!$N:$N,'All Subjects'!$E342,Classifications!$L:$L)</f>
        <v>0</v>
      </c>
      <c r="H342" s="26">
        <f>SUMIF(Classifications!$N:$N,'All Subjects'!$E342,Classifications!$M:$M)</f>
        <v>0</v>
      </c>
    </row>
    <row r="343" spans="1:8">
      <c r="A343" s="3" t="s">
        <v>362</v>
      </c>
      <c r="B343" s="3" t="s">
        <v>364</v>
      </c>
      <c r="C343" s="3" t="s">
        <v>412</v>
      </c>
      <c r="D343" s="3" t="s">
        <v>413</v>
      </c>
      <c r="E343" s="9" t="str">
        <f t="shared" si="5"/>
        <v>Health &gt; Diseases and conditions &gt; Mental and behavioural disorders &gt; Alcoholism</v>
      </c>
      <c r="F343" s="25">
        <f>COUNTIF(Classifications!$N:$N,'All Subjects'!$E343)</f>
        <v>0</v>
      </c>
      <c r="G343" s="26">
        <f>SUMIF(Classifications!$N:$N,'All Subjects'!$E343,Classifications!$L:$L)</f>
        <v>0</v>
      </c>
      <c r="H343" s="26">
        <f>SUMIF(Classifications!$N:$N,'All Subjects'!$E343,Classifications!$M:$M)</f>
        <v>0</v>
      </c>
    </row>
    <row r="344" spans="1:8">
      <c r="A344" s="3" t="s">
        <v>362</v>
      </c>
      <c r="B344" s="3" t="s">
        <v>364</v>
      </c>
      <c r="C344" s="3" t="s">
        <v>412</v>
      </c>
      <c r="D344" s="3" t="s">
        <v>414</v>
      </c>
      <c r="E344" s="9" t="str">
        <f t="shared" si="5"/>
        <v>Health &gt; Diseases and conditions &gt; Mental and behavioural disorders &gt; Depression</v>
      </c>
      <c r="F344" s="25">
        <f>COUNTIF(Classifications!$N:$N,'All Subjects'!$E344)</f>
        <v>0</v>
      </c>
      <c r="G344" s="26">
        <f>SUMIF(Classifications!$N:$N,'All Subjects'!$E344,Classifications!$L:$L)</f>
        <v>0</v>
      </c>
      <c r="H344" s="26">
        <f>SUMIF(Classifications!$N:$N,'All Subjects'!$E344,Classifications!$M:$M)</f>
        <v>0</v>
      </c>
    </row>
    <row r="345" spans="1:8">
      <c r="A345" s="3" t="s">
        <v>362</v>
      </c>
      <c r="B345" s="3" t="s">
        <v>364</v>
      </c>
      <c r="C345" s="3" t="s">
        <v>412</v>
      </c>
      <c r="D345" s="3" t="s">
        <v>415</v>
      </c>
      <c r="E345" s="9" t="str">
        <f t="shared" si="5"/>
        <v>Health &gt; Diseases and conditions &gt; Mental and behavioural disorders &gt; Learning disorders</v>
      </c>
      <c r="F345" s="25">
        <f>COUNTIF(Classifications!$N:$N,'All Subjects'!$E345)</f>
        <v>0</v>
      </c>
      <c r="G345" s="26">
        <f>SUMIF(Classifications!$N:$N,'All Subjects'!$E345,Classifications!$L:$L)</f>
        <v>0</v>
      </c>
      <c r="H345" s="26">
        <f>SUMIF(Classifications!$N:$N,'All Subjects'!$E345,Classifications!$M:$M)</f>
        <v>0</v>
      </c>
    </row>
    <row r="346" spans="1:8">
      <c r="A346" s="3" t="s">
        <v>362</v>
      </c>
      <c r="B346" s="3" t="s">
        <v>364</v>
      </c>
      <c r="C346" s="3" t="s">
        <v>412</v>
      </c>
      <c r="D346" s="3" t="s">
        <v>416</v>
      </c>
      <c r="E346" s="9" t="str">
        <f t="shared" si="5"/>
        <v>Health &gt; Diseases and conditions &gt; Mental and behavioural disorders &gt; Schizophrenia</v>
      </c>
      <c r="F346" s="25">
        <f>COUNTIF(Classifications!$N:$N,'All Subjects'!$E346)</f>
        <v>0</v>
      </c>
      <c r="G346" s="26">
        <f>SUMIF(Classifications!$N:$N,'All Subjects'!$E346,Classifications!$L:$L)</f>
        <v>0</v>
      </c>
      <c r="H346" s="26">
        <f>SUMIF(Classifications!$N:$N,'All Subjects'!$E346,Classifications!$M:$M)</f>
        <v>0</v>
      </c>
    </row>
    <row r="347" spans="1:8">
      <c r="A347" s="3" t="s">
        <v>362</v>
      </c>
      <c r="B347" s="3" t="s">
        <v>364</v>
      </c>
      <c r="C347" s="3" t="s">
        <v>412</v>
      </c>
      <c r="D347" s="3" t="s">
        <v>417</v>
      </c>
      <c r="E347" s="9" t="str">
        <f t="shared" si="5"/>
        <v>Health &gt; Diseases and conditions &gt; Mental and behavioural disorders &gt; Stress</v>
      </c>
      <c r="F347" s="25">
        <f>COUNTIF(Classifications!$N:$N,'All Subjects'!$E347)</f>
        <v>0</v>
      </c>
      <c r="G347" s="26">
        <f>SUMIF(Classifications!$N:$N,'All Subjects'!$E347,Classifications!$L:$L)</f>
        <v>0</v>
      </c>
      <c r="H347" s="26">
        <f>SUMIF(Classifications!$N:$N,'All Subjects'!$E347,Classifications!$M:$M)</f>
        <v>0</v>
      </c>
    </row>
    <row r="348" spans="1:8">
      <c r="A348" s="3" t="s">
        <v>362</v>
      </c>
      <c r="B348" s="3" t="s">
        <v>364</v>
      </c>
      <c r="C348" s="3" t="s">
        <v>418</v>
      </c>
      <c r="D348" s="3" t="s">
        <v>74</v>
      </c>
      <c r="E348" s="9" t="str">
        <f t="shared" si="5"/>
        <v>Health &gt; Diseases and conditions &gt; Musculoskeletal diseases</v>
      </c>
      <c r="F348" s="25">
        <f>COUNTIF(Classifications!$N:$N,'All Subjects'!$E348)</f>
        <v>0</v>
      </c>
      <c r="G348" s="26">
        <f>SUMIF(Classifications!$N:$N,'All Subjects'!$E348,Classifications!$L:$L)</f>
        <v>0</v>
      </c>
      <c r="H348" s="26">
        <f>SUMIF(Classifications!$N:$N,'All Subjects'!$E348,Classifications!$M:$M)</f>
        <v>0</v>
      </c>
    </row>
    <row r="349" spans="1:8">
      <c r="A349" s="3" t="s">
        <v>362</v>
      </c>
      <c r="B349" s="3" t="s">
        <v>364</v>
      </c>
      <c r="C349" s="3" t="s">
        <v>418</v>
      </c>
      <c r="D349" s="3" t="s">
        <v>419</v>
      </c>
      <c r="E349" s="9" t="str">
        <f t="shared" si="5"/>
        <v>Health &gt; Diseases and conditions &gt; Musculoskeletal diseases &gt; Arthritis</v>
      </c>
      <c r="F349" s="25">
        <f>COUNTIF(Classifications!$N:$N,'All Subjects'!$E349)</f>
        <v>0</v>
      </c>
      <c r="G349" s="26">
        <f>SUMIF(Classifications!$N:$N,'All Subjects'!$E349,Classifications!$L:$L)</f>
        <v>0</v>
      </c>
      <c r="H349" s="26">
        <f>SUMIF(Classifications!$N:$N,'All Subjects'!$E349,Classifications!$M:$M)</f>
        <v>0</v>
      </c>
    </row>
    <row r="350" spans="1:8">
      <c r="A350" s="3" t="s">
        <v>362</v>
      </c>
      <c r="B350" s="3" t="s">
        <v>364</v>
      </c>
      <c r="C350" s="3" t="s">
        <v>418</v>
      </c>
      <c r="D350" s="3" t="s">
        <v>420</v>
      </c>
      <c r="E350" s="9" t="str">
        <f t="shared" si="5"/>
        <v>Health &gt; Diseases and conditions &gt; Musculoskeletal diseases &gt; Muscular dystrophy</v>
      </c>
      <c r="F350" s="25">
        <f>COUNTIF(Classifications!$N:$N,'All Subjects'!$E350)</f>
        <v>0</v>
      </c>
      <c r="G350" s="26">
        <f>SUMIF(Classifications!$N:$N,'All Subjects'!$E350,Classifications!$L:$L)</f>
        <v>0</v>
      </c>
      <c r="H350" s="26">
        <f>SUMIF(Classifications!$N:$N,'All Subjects'!$E350,Classifications!$M:$M)</f>
        <v>0</v>
      </c>
    </row>
    <row r="351" spans="1:8">
      <c r="A351" s="3" t="s">
        <v>362</v>
      </c>
      <c r="B351" s="3" t="s">
        <v>364</v>
      </c>
      <c r="C351" s="3" t="s">
        <v>418</v>
      </c>
      <c r="D351" s="3" t="s">
        <v>421</v>
      </c>
      <c r="E351" s="9" t="str">
        <f t="shared" si="5"/>
        <v>Health &gt; Diseases and conditions &gt; Musculoskeletal diseases &gt; Osteoporosis</v>
      </c>
      <c r="F351" s="25">
        <f>COUNTIF(Classifications!$N:$N,'All Subjects'!$E351)</f>
        <v>0</v>
      </c>
      <c r="G351" s="26">
        <f>SUMIF(Classifications!$N:$N,'All Subjects'!$E351,Classifications!$L:$L)</f>
        <v>0</v>
      </c>
      <c r="H351" s="26">
        <f>SUMIF(Classifications!$N:$N,'All Subjects'!$E351,Classifications!$M:$M)</f>
        <v>0</v>
      </c>
    </row>
    <row r="352" spans="1:8">
      <c r="A352" s="3" t="s">
        <v>362</v>
      </c>
      <c r="B352" s="3" t="s">
        <v>364</v>
      </c>
      <c r="C352" s="3" t="s">
        <v>422</v>
      </c>
      <c r="D352" s="3" t="s">
        <v>74</v>
      </c>
      <c r="E352" s="9" t="str">
        <f t="shared" si="5"/>
        <v>Health &gt; Diseases and conditions &gt; Respiratory diseases</v>
      </c>
      <c r="F352" s="25">
        <f>COUNTIF(Classifications!$N:$N,'All Subjects'!$E352)</f>
        <v>0</v>
      </c>
      <c r="G352" s="26">
        <f>SUMIF(Classifications!$N:$N,'All Subjects'!$E352,Classifications!$L:$L)</f>
        <v>0</v>
      </c>
      <c r="H352" s="26">
        <f>SUMIF(Classifications!$N:$N,'All Subjects'!$E352,Classifications!$M:$M)</f>
        <v>0</v>
      </c>
    </row>
    <row r="353" spans="1:8">
      <c r="A353" s="3" t="s">
        <v>362</v>
      </c>
      <c r="B353" s="3" t="s">
        <v>364</v>
      </c>
      <c r="C353" s="3" t="s">
        <v>422</v>
      </c>
      <c r="D353" s="3" t="s">
        <v>423</v>
      </c>
      <c r="E353" s="9" t="str">
        <f t="shared" si="5"/>
        <v>Health &gt; Diseases and conditions &gt; Respiratory diseases &gt; Asthma</v>
      </c>
      <c r="F353" s="25">
        <f>COUNTIF(Classifications!$N:$N,'All Subjects'!$E353)</f>
        <v>0</v>
      </c>
      <c r="G353" s="26">
        <f>SUMIF(Classifications!$N:$N,'All Subjects'!$E353,Classifications!$L:$L)</f>
        <v>0</v>
      </c>
      <c r="H353" s="26">
        <f>SUMIF(Classifications!$N:$N,'All Subjects'!$E353,Classifications!$M:$M)</f>
        <v>0</v>
      </c>
    </row>
    <row r="354" spans="1:8">
      <c r="A354" s="3" t="s">
        <v>362</v>
      </c>
      <c r="B354" s="3" t="s">
        <v>364</v>
      </c>
      <c r="C354" s="3" t="s">
        <v>422</v>
      </c>
      <c r="D354" s="3" t="s">
        <v>424</v>
      </c>
      <c r="E354" s="9" t="str">
        <f t="shared" si="5"/>
        <v>Health &gt; Diseases and conditions &gt; Respiratory diseases &gt; Bronchiectasis</v>
      </c>
      <c r="F354" s="25">
        <f>COUNTIF(Classifications!$N:$N,'All Subjects'!$E354)</f>
        <v>0</v>
      </c>
      <c r="G354" s="26">
        <f>SUMIF(Classifications!$N:$N,'All Subjects'!$E354,Classifications!$L:$L)</f>
        <v>0</v>
      </c>
      <c r="H354" s="26">
        <f>SUMIF(Classifications!$N:$N,'All Subjects'!$E354,Classifications!$M:$M)</f>
        <v>0</v>
      </c>
    </row>
    <row r="355" spans="1:8">
      <c r="A355" s="3" t="s">
        <v>362</v>
      </c>
      <c r="B355" s="3" t="s">
        <v>364</v>
      </c>
      <c r="C355" s="3" t="s">
        <v>422</v>
      </c>
      <c r="D355" s="3" t="s">
        <v>425</v>
      </c>
      <c r="E355" s="9" t="str">
        <f t="shared" si="5"/>
        <v>Health &gt; Diseases and conditions &gt; Respiratory diseases &gt; Chronic obstructive pulmonary disease</v>
      </c>
      <c r="F355" s="25">
        <f>COUNTIF(Classifications!$N:$N,'All Subjects'!$E355)</f>
        <v>0</v>
      </c>
      <c r="G355" s="26">
        <f>SUMIF(Classifications!$N:$N,'All Subjects'!$E355,Classifications!$L:$L)</f>
        <v>0</v>
      </c>
      <c r="H355" s="26">
        <f>SUMIF(Classifications!$N:$N,'All Subjects'!$E355,Classifications!$M:$M)</f>
        <v>0</v>
      </c>
    </row>
    <row r="356" spans="1:8">
      <c r="A356" s="3" t="s">
        <v>362</v>
      </c>
      <c r="B356" s="3" t="s">
        <v>364</v>
      </c>
      <c r="C356" s="3" t="s">
        <v>422</v>
      </c>
      <c r="D356" s="3" t="s">
        <v>426</v>
      </c>
      <c r="E356" s="9" t="str">
        <f t="shared" si="5"/>
        <v>Health &gt; Diseases and conditions &gt; Respiratory diseases &gt; Haemophilus influenzae type B</v>
      </c>
      <c r="F356" s="25">
        <f>COUNTIF(Classifications!$N:$N,'All Subjects'!$E356)</f>
        <v>0</v>
      </c>
      <c r="G356" s="26">
        <f>SUMIF(Classifications!$N:$N,'All Subjects'!$E356,Classifications!$L:$L)</f>
        <v>0</v>
      </c>
      <c r="H356" s="26">
        <f>SUMIF(Classifications!$N:$N,'All Subjects'!$E356,Classifications!$M:$M)</f>
        <v>0</v>
      </c>
    </row>
    <row r="357" spans="1:8">
      <c r="A357" s="3" t="s">
        <v>362</v>
      </c>
      <c r="B357" s="3" t="s">
        <v>364</v>
      </c>
      <c r="C357" s="3" t="s">
        <v>422</v>
      </c>
      <c r="D357" s="3" t="s">
        <v>427</v>
      </c>
      <c r="E357" s="9" t="str">
        <f t="shared" si="5"/>
        <v>Health &gt; Diseases and conditions &gt; Respiratory diseases &gt; Pneumoconiosis</v>
      </c>
      <c r="F357" s="25">
        <f>COUNTIF(Classifications!$N:$N,'All Subjects'!$E357)</f>
        <v>0</v>
      </c>
      <c r="G357" s="26">
        <f>SUMIF(Classifications!$N:$N,'All Subjects'!$E357,Classifications!$L:$L)</f>
        <v>0</v>
      </c>
      <c r="H357" s="26">
        <f>SUMIF(Classifications!$N:$N,'All Subjects'!$E357,Classifications!$M:$M)</f>
        <v>0</v>
      </c>
    </row>
    <row r="358" spans="1:8">
      <c r="A358" s="3" t="s">
        <v>362</v>
      </c>
      <c r="B358" s="3" t="s">
        <v>364</v>
      </c>
      <c r="C358" s="3" t="s">
        <v>428</v>
      </c>
      <c r="D358" s="3" t="s">
        <v>74</v>
      </c>
      <c r="E358" s="9" t="str">
        <f t="shared" si="5"/>
        <v>Health &gt; Diseases and conditions &gt; Skin conditions</v>
      </c>
      <c r="F358" s="25">
        <f>COUNTIF(Classifications!$N:$N,'All Subjects'!$E358)</f>
        <v>0</v>
      </c>
      <c r="G358" s="26">
        <f>SUMIF(Classifications!$N:$N,'All Subjects'!$E358,Classifications!$L:$L)</f>
        <v>0</v>
      </c>
      <c r="H358" s="26">
        <f>SUMIF(Classifications!$N:$N,'All Subjects'!$E358,Classifications!$M:$M)</f>
        <v>0</v>
      </c>
    </row>
    <row r="359" spans="1:8">
      <c r="A359" s="3" t="s">
        <v>362</v>
      </c>
      <c r="B359" s="3" t="s">
        <v>429</v>
      </c>
      <c r="C359" s="3" t="s">
        <v>74</v>
      </c>
      <c r="D359" s="3" t="s">
        <v>74</v>
      </c>
      <c r="E359" s="9" t="str">
        <f t="shared" si="5"/>
        <v>Health &gt; Healthcare access</v>
      </c>
      <c r="F359" s="25">
        <f>COUNTIF(Classifications!$N:$N,'All Subjects'!$E359)</f>
        <v>0</v>
      </c>
      <c r="G359" s="26">
        <f>SUMIF(Classifications!$N:$N,'All Subjects'!$E359,Classifications!$L:$L)</f>
        <v>0</v>
      </c>
      <c r="H359" s="26">
        <f>SUMIF(Classifications!$N:$N,'All Subjects'!$E359,Classifications!$M:$M)</f>
        <v>0</v>
      </c>
    </row>
    <row r="360" spans="1:8">
      <c r="A360" s="3" t="s">
        <v>362</v>
      </c>
      <c r="B360" s="3" t="s">
        <v>430</v>
      </c>
      <c r="C360" s="3" t="s">
        <v>74</v>
      </c>
      <c r="D360" s="3" t="s">
        <v>74</v>
      </c>
      <c r="E360" s="9" t="str">
        <f t="shared" si="5"/>
        <v>Health &gt; Healthcare administration and financing</v>
      </c>
      <c r="F360" s="25">
        <f>COUNTIF(Classifications!$N:$N,'All Subjects'!$E360)</f>
        <v>0</v>
      </c>
      <c r="G360" s="26">
        <f>SUMIF(Classifications!$N:$N,'All Subjects'!$E360,Classifications!$L:$L)</f>
        <v>0</v>
      </c>
      <c r="H360" s="26">
        <f>SUMIF(Classifications!$N:$N,'All Subjects'!$E360,Classifications!$M:$M)</f>
        <v>0</v>
      </c>
    </row>
    <row r="361" spans="1:8">
      <c r="A361" s="3" t="s">
        <v>362</v>
      </c>
      <c r="B361" s="3" t="s">
        <v>430</v>
      </c>
      <c r="C361" s="3" t="s">
        <v>431</v>
      </c>
      <c r="D361" s="3" t="s">
        <v>74</v>
      </c>
      <c r="E361" s="9" t="str">
        <f t="shared" si="5"/>
        <v>Health &gt; Healthcare administration and financing &gt; Bioethics</v>
      </c>
      <c r="F361" s="25">
        <f>COUNTIF(Classifications!$N:$N,'All Subjects'!$E361)</f>
        <v>0</v>
      </c>
      <c r="G361" s="26">
        <f>SUMIF(Classifications!$N:$N,'All Subjects'!$E361,Classifications!$L:$L)</f>
        <v>0</v>
      </c>
      <c r="H361" s="26">
        <f>SUMIF(Classifications!$N:$N,'All Subjects'!$E361,Classifications!$M:$M)</f>
        <v>0</v>
      </c>
    </row>
    <row r="362" spans="1:8">
      <c r="A362" s="3" t="s">
        <v>362</v>
      </c>
      <c r="B362" s="3" t="s">
        <v>430</v>
      </c>
      <c r="C362" s="3" t="s">
        <v>432</v>
      </c>
      <c r="D362" s="3" t="s">
        <v>74</v>
      </c>
      <c r="E362" s="9" t="str">
        <f t="shared" si="5"/>
        <v>Health &gt; Healthcare administration and financing &gt; Electronic health records</v>
      </c>
      <c r="F362" s="25">
        <f>COUNTIF(Classifications!$N:$N,'All Subjects'!$E362)</f>
        <v>0</v>
      </c>
      <c r="G362" s="26">
        <f>SUMIF(Classifications!$N:$N,'All Subjects'!$E362,Classifications!$L:$L)</f>
        <v>0</v>
      </c>
      <c r="H362" s="26">
        <f>SUMIF(Classifications!$N:$N,'All Subjects'!$E362,Classifications!$M:$M)</f>
        <v>0</v>
      </c>
    </row>
    <row r="363" spans="1:8">
      <c r="A363" s="3" t="s">
        <v>362</v>
      </c>
      <c r="B363" s="3" t="s">
        <v>430</v>
      </c>
      <c r="C363" s="3" t="s">
        <v>433</v>
      </c>
      <c r="D363" s="3" t="s">
        <v>74</v>
      </c>
      <c r="E363" s="9" t="str">
        <f t="shared" si="5"/>
        <v>Health &gt; Healthcare administration and financing &gt; Healthcare financing</v>
      </c>
      <c r="F363" s="25">
        <f>COUNTIF(Classifications!$N:$N,'All Subjects'!$E363)</f>
        <v>0</v>
      </c>
      <c r="G363" s="26">
        <f>SUMIF(Classifications!$N:$N,'All Subjects'!$E363,Classifications!$L:$L)</f>
        <v>0</v>
      </c>
      <c r="H363" s="26">
        <f>SUMIF(Classifications!$N:$N,'All Subjects'!$E363,Classifications!$M:$M)</f>
        <v>0</v>
      </c>
    </row>
    <row r="364" spans="1:8">
      <c r="A364" s="3" t="s">
        <v>362</v>
      </c>
      <c r="B364" s="3" t="s">
        <v>430</v>
      </c>
      <c r="C364" s="3" t="s">
        <v>434</v>
      </c>
      <c r="D364" s="3" t="s">
        <v>74</v>
      </c>
      <c r="E364" s="9" t="str">
        <f t="shared" si="5"/>
        <v>Health &gt; Healthcare administration and financing &gt; Healthcare management</v>
      </c>
      <c r="F364" s="25">
        <f>COUNTIF(Classifications!$N:$N,'All Subjects'!$E364)</f>
        <v>0</v>
      </c>
      <c r="G364" s="26">
        <f>SUMIF(Classifications!$N:$N,'All Subjects'!$E364,Classifications!$L:$L)</f>
        <v>0</v>
      </c>
      <c r="H364" s="26">
        <f>SUMIF(Classifications!$N:$N,'All Subjects'!$E364,Classifications!$M:$M)</f>
        <v>0</v>
      </c>
    </row>
    <row r="365" spans="1:8">
      <c r="A365" s="3" t="s">
        <v>362</v>
      </c>
      <c r="B365" s="3" t="s">
        <v>430</v>
      </c>
      <c r="C365" s="3" t="s">
        <v>435</v>
      </c>
      <c r="D365" s="3" t="s">
        <v>74</v>
      </c>
      <c r="E365" s="9" t="str">
        <f t="shared" si="5"/>
        <v>Health &gt; Healthcare administration and financing &gt; Health insurance</v>
      </c>
      <c r="F365" s="25">
        <f>COUNTIF(Classifications!$N:$N,'All Subjects'!$E365)</f>
        <v>0</v>
      </c>
      <c r="G365" s="26">
        <f>SUMIF(Classifications!$N:$N,'All Subjects'!$E365,Classifications!$L:$L)</f>
        <v>0</v>
      </c>
      <c r="H365" s="26">
        <f>SUMIF(Classifications!$N:$N,'All Subjects'!$E365,Classifications!$M:$M)</f>
        <v>0</v>
      </c>
    </row>
    <row r="366" spans="1:8">
      <c r="A366" s="3" t="s">
        <v>362</v>
      </c>
      <c r="B366" s="3" t="s">
        <v>430</v>
      </c>
      <c r="C366" s="3" t="s">
        <v>436</v>
      </c>
      <c r="D366" s="3" t="s">
        <v>74</v>
      </c>
      <c r="E366" s="9" t="str">
        <f t="shared" si="5"/>
        <v>Health &gt; Healthcare administration and financing &gt; Medical counselling</v>
      </c>
      <c r="F366" s="25">
        <f>COUNTIF(Classifications!$N:$N,'All Subjects'!$E366)</f>
        <v>0</v>
      </c>
      <c r="G366" s="26">
        <f>SUMIF(Classifications!$N:$N,'All Subjects'!$E366,Classifications!$L:$L)</f>
        <v>0</v>
      </c>
      <c r="H366" s="26">
        <f>SUMIF(Classifications!$N:$N,'All Subjects'!$E366,Classifications!$M:$M)</f>
        <v>0</v>
      </c>
    </row>
    <row r="367" spans="1:8">
      <c r="A367" s="3" t="s">
        <v>362</v>
      </c>
      <c r="B367" s="3" t="s">
        <v>430</v>
      </c>
      <c r="C367" s="3" t="s">
        <v>437</v>
      </c>
      <c r="D367" s="3" t="s">
        <v>74</v>
      </c>
      <c r="E367" s="9" t="str">
        <f t="shared" si="5"/>
        <v>Health &gt; Healthcare administration and financing &gt; Patient social services</v>
      </c>
      <c r="F367" s="25">
        <f>COUNTIF(Classifications!$N:$N,'All Subjects'!$E367)</f>
        <v>0</v>
      </c>
      <c r="G367" s="26">
        <f>SUMIF(Classifications!$N:$N,'All Subjects'!$E367,Classifications!$L:$L)</f>
        <v>0</v>
      </c>
      <c r="H367" s="26">
        <f>SUMIF(Classifications!$N:$N,'All Subjects'!$E367,Classifications!$M:$M)</f>
        <v>0</v>
      </c>
    </row>
    <row r="368" spans="1:8">
      <c r="A368" s="3" t="s">
        <v>362</v>
      </c>
      <c r="B368" s="3" t="s">
        <v>430</v>
      </c>
      <c r="C368" s="3" t="s">
        <v>438</v>
      </c>
      <c r="D368" s="3" t="s">
        <v>74</v>
      </c>
      <c r="E368" s="9" t="str">
        <f t="shared" si="5"/>
        <v>Health &gt; Healthcare administration and financing &gt; Patient-centred care</v>
      </c>
      <c r="F368" s="25">
        <f>COUNTIF(Classifications!$N:$N,'All Subjects'!$E368)</f>
        <v>0</v>
      </c>
      <c r="G368" s="26">
        <f>SUMIF(Classifications!$N:$N,'All Subjects'!$E368,Classifications!$L:$L)</f>
        <v>0</v>
      </c>
      <c r="H368" s="26">
        <f>SUMIF(Classifications!$N:$N,'All Subjects'!$E368,Classifications!$M:$M)</f>
        <v>0</v>
      </c>
    </row>
    <row r="369" spans="1:8">
      <c r="A369" s="3" t="s">
        <v>362</v>
      </c>
      <c r="B369" s="3" t="s">
        <v>430</v>
      </c>
      <c r="C369" s="3" t="s">
        <v>439</v>
      </c>
      <c r="D369" s="3" t="s">
        <v>74</v>
      </c>
      <c r="E369" s="9" t="str">
        <f t="shared" si="5"/>
        <v>Health &gt; Healthcare administration and financing &gt; Patients' rights</v>
      </c>
      <c r="F369" s="25">
        <f>COUNTIF(Classifications!$N:$N,'All Subjects'!$E369)</f>
        <v>0</v>
      </c>
      <c r="G369" s="26">
        <f>SUMIF(Classifications!$N:$N,'All Subjects'!$E369,Classifications!$L:$L)</f>
        <v>0</v>
      </c>
      <c r="H369" s="26">
        <f>SUMIF(Classifications!$N:$N,'All Subjects'!$E369,Classifications!$M:$M)</f>
        <v>0</v>
      </c>
    </row>
    <row r="370" spans="1:8">
      <c r="A370" s="3" t="s">
        <v>362</v>
      </c>
      <c r="B370" s="3" t="s">
        <v>440</v>
      </c>
      <c r="C370" s="3" t="s">
        <v>74</v>
      </c>
      <c r="D370" s="3" t="s">
        <v>74</v>
      </c>
      <c r="E370" s="9" t="str">
        <f t="shared" si="5"/>
        <v>Health &gt; Healthcare quality</v>
      </c>
      <c r="F370" s="25">
        <f>COUNTIF(Classifications!$N:$N,'All Subjects'!$E370)</f>
        <v>0</v>
      </c>
      <c r="G370" s="26">
        <f>SUMIF(Classifications!$N:$N,'All Subjects'!$E370,Classifications!$L:$L)</f>
        <v>0</v>
      </c>
      <c r="H370" s="26">
        <f>SUMIF(Classifications!$N:$N,'All Subjects'!$E370,Classifications!$M:$M)</f>
        <v>0</v>
      </c>
    </row>
    <row r="371" spans="1:8">
      <c r="A371" s="3" t="s">
        <v>362</v>
      </c>
      <c r="B371" s="3" t="s">
        <v>441</v>
      </c>
      <c r="C371" s="3" t="s">
        <v>74</v>
      </c>
      <c r="D371" s="3" t="s">
        <v>74</v>
      </c>
      <c r="E371" s="9" t="str">
        <f t="shared" si="5"/>
        <v>Health &gt; In-patient medical care</v>
      </c>
      <c r="F371" s="25">
        <f>COUNTIF(Classifications!$N:$N,'All Subjects'!$E371)</f>
        <v>0</v>
      </c>
      <c r="G371" s="26">
        <f>SUMIF(Classifications!$N:$N,'All Subjects'!$E371,Classifications!$L:$L)</f>
        <v>0</v>
      </c>
      <c r="H371" s="26">
        <f>SUMIF(Classifications!$N:$N,'All Subjects'!$E371,Classifications!$M:$M)</f>
        <v>0</v>
      </c>
    </row>
    <row r="372" spans="1:8">
      <c r="A372" s="3" t="s">
        <v>362</v>
      </c>
      <c r="B372" s="3" t="s">
        <v>441</v>
      </c>
      <c r="C372" s="3" t="s">
        <v>442</v>
      </c>
      <c r="D372" s="3" t="s">
        <v>74</v>
      </c>
      <c r="E372" s="9" t="str">
        <f t="shared" si="5"/>
        <v>Health &gt; In-patient medical care &gt; Burn care</v>
      </c>
      <c r="F372" s="25">
        <f>COUNTIF(Classifications!$N:$N,'All Subjects'!$E372)</f>
        <v>0</v>
      </c>
      <c r="G372" s="26">
        <f>SUMIF(Classifications!$N:$N,'All Subjects'!$E372,Classifications!$L:$L)</f>
        <v>0</v>
      </c>
      <c r="H372" s="26">
        <f>SUMIF(Classifications!$N:$N,'All Subjects'!$E372,Classifications!$M:$M)</f>
        <v>0</v>
      </c>
    </row>
    <row r="373" spans="1:8">
      <c r="A373" s="3" t="s">
        <v>362</v>
      </c>
      <c r="B373" s="3" t="s">
        <v>441</v>
      </c>
      <c r="C373" s="3" t="s">
        <v>443</v>
      </c>
      <c r="D373" s="3" t="s">
        <v>74</v>
      </c>
      <c r="E373" s="9" t="str">
        <f t="shared" si="5"/>
        <v>Health &gt; In-patient medical care &gt; Community healthcare</v>
      </c>
      <c r="F373" s="25">
        <f>COUNTIF(Classifications!$N:$N,'All Subjects'!$E373)</f>
        <v>0</v>
      </c>
      <c r="G373" s="26">
        <f>SUMIF(Classifications!$N:$N,'All Subjects'!$E373,Classifications!$L:$L)</f>
        <v>0</v>
      </c>
      <c r="H373" s="26">
        <f>SUMIF(Classifications!$N:$N,'All Subjects'!$E373,Classifications!$M:$M)</f>
        <v>0</v>
      </c>
    </row>
    <row r="374" spans="1:8">
      <c r="A374" s="3" t="s">
        <v>362</v>
      </c>
      <c r="B374" s="3" t="s">
        <v>441</v>
      </c>
      <c r="C374" s="3" t="s">
        <v>444</v>
      </c>
      <c r="D374" s="3" t="s">
        <v>74</v>
      </c>
      <c r="E374" s="9" t="str">
        <f t="shared" si="5"/>
        <v>Health &gt; In-patient medical care &gt; Convalescent care</v>
      </c>
      <c r="F374" s="25">
        <f>COUNTIF(Classifications!$N:$N,'All Subjects'!$E374)</f>
        <v>0</v>
      </c>
      <c r="G374" s="26">
        <f>SUMIF(Classifications!$N:$N,'All Subjects'!$E374,Classifications!$L:$L)</f>
        <v>0</v>
      </c>
      <c r="H374" s="26">
        <f>SUMIF(Classifications!$N:$N,'All Subjects'!$E374,Classifications!$M:$M)</f>
        <v>0</v>
      </c>
    </row>
    <row r="375" spans="1:8">
      <c r="A375" s="3" t="s">
        <v>362</v>
      </c>
      <c r="B375" s="3" t="s">
        <v>441</v>
      </c>
      <c r="C375" s="3" t="s">
        <v>445</v>
      </c>
      <c r="D375" s="3" t="s">
        <v>74</v>
      </c>
      <c r="E375" s="9" t="str">
        <f t="shared" si="5"/>
        <v>Health &gt; In-patient medical care &gt; Hospital care</v>
      </c>
      <c r="F375" s="25">
        <f>COUNTIF(Classifications!$N:$N,'All Subjects'!$E375)</f>
        <v>0</v>
      </c>
      <c r="G375" s="26">
        <f>SUMIF(Classifications!$N:$N,'All Subjects'!$E375,Classifications!$L:$L)</f>
        <v>0</v>
      </c>
      <c r="H375" s="26">
        <f>SUMIF(Classifications!$N:$N,'All Subjects'!$E375,Classifications!$M:$M)</f>
        <v>0</v>
      </c>
    </row>
    <row r="376" spans="1:8">
      <c r="A376" s="3" t="s">
        <v>362</v>
      </c>
      <c r="B376" s="3" t="s">
        <v>441</v>
      </c>
      <c r="C376" s="3" t="s">
        <v>445</v>
      </c>
      <c r="D376" s="3" t="s">
        <v>446</v>
      </c>
      <c r="E376" s="9" t="str">
        <f t="shared" si="5"/>
        <v>Health &gt; In-patient medical care &gt; Hospital care &gt; Children's hospital care</v>
      </c>
      <c r="F376" s="25">
        <f>COUNTIF(Classifications!$N:$N,'All Subjects'!$E376)</f>
        <v>0</v>
      </c>
      <c r="G376" s="26">
        <f>SUMIF(Classifications!$N:$N,'All Subjects'!$E376,Classifications!$L:$L)</f>
        <v>0</v>
      </c>
      <c r="H376" s="26">
        <f>SUMIF(Classifications!$N:$N,'All Subjects'!$E376,Classifications!$M:$M)</f>
        <v>0</v>
      </c>
    </row>
    <row r="377" spans="1:8">
      <c r="A377" s="3" t="s">
        <v>362</v>
      </c>
      <c r="B377" s="3" t="s">
        <v>441</v>
      </c>
      <c r="C377" s="3" t="s">
        <v>445</v>
      </c>
      <c r="D377" s="3" t="s">
        <v>447</v>
      </c>
      <c r="E377" s="9" t="str">
        <f t="shared" si="5"/>
        <v>Health &gt; In-patient medical care &gt; Hospital care &gt; Emergency care</v>
      </c>
      <c r="F377" s="25">
        <f>COUNTIF(Classifications!$N:$N,'All Subjects'!$E377)</f>
        <v>0</v>
      </c>
      <c r="G377" s="26">
        <f>SUMIF(Classifications!$N:$N,'All Subjects'!$E377,Classifications!$L:$L)</f>
        <v>0</v>
      </c>
      <c r="H377" s="26">
        <f>SUMIF(Classifications!$N:$N,'All Subjects'!$E377,Classifications!$M:$M)</f>
        <v>0</v>
      </c>
    </row>
    <row r="378" spans="1:8">
      <c r="A378" s="3" t="s">
        <v>362</v>
      </c>
      <c r="B378" s="3" t="s">
        <v>441</v>
      </c>
      <c r="C378" s="3" t="s">
        <v>445</v>
      </c>
      <c r="D378" s="3" t="s">
        <v>448</v>
      </c>
      <c r="E378" s="9" t="str">
        <f t="shared" si="5"/>
        <v>Health &gt; In-patient medical care &gt; Hospital care &gt; Intensive care</v>
      </c>
      <c r="F378" s="25">
        <f>COUNTIF(Classifications!$N:$N,'All Subjects'!$E378)</f>
        <v>0</v>
      </c>
      <c r="G378" s="26">
        <f>SUMIF(Classifications!$N:$N,'All Subjects'!$E378,Classifications!$L:$L)</f>
        <v>0</v>
      </c>
      <c r="H378" s="26">
        <f>SUMIF(Classifications!$N:$N,'All Subjects'!$E378,Classifications!$M:$M)</f>
        <v>0</v>
      </c>
    </row>
    <row r="379" spans="1:8">
      <c r="A379" s="3" t="s">
        <v>362</v>
      </c>
      <c r="B379" s="3" t="s">
        <v>441</v>
      </c>
      <c r="C379" s="3" t="s">
        <v>445</v>
      </c>
      <c r="D379" s="3" t="s">
        <v>449</v>
      </c>
      <c r="E379" s="9" t="str">
        <f t="shared" si="5"/>
        <v>Health &gt; In-patient medical care &gt; Hospital care &gt; Specialty hospital care</v>
      </c>
      <c r="F379" s="25">
        <f>COUNTIF(Classifications!$N:$N,'All Subjects'!$E379)</f>
        <v>0</v>
      </c>
      <c r="G379" s="26">
        <f>SUMIF(Classifications!$N:$N,'All Subjects'!$E379,Classifications!$L:$L)</f>
        <v>0</v>
      </c>
      <c r="H379" s="26">
        <f>SUMIF(Classifications!$N:$N,'All Subjects'!$E379,Classifications!$M:$M)</f>
        <v>0</v>
      </c>
    </row>
    <row r="380" spans="1:8">
      <c r="A380" s="3" t="s">
        <v>362</v>
      </c>
      <c r="B380" s="3" t="s">
        <v>450</v>
      </c>
      <c r="C380" s="3" t="s">
        <v>74</v>
      </c>
      <c r="D380" s="3" t="s">
        <v>74</v>
      </c>
      <c r="E380" s="9" t="str">
        <f t="shared" si="5"/>
        <v>Health &gt; Medical specialties</v>
      </c>
      <c r="F380" s="25">
        <f>COUNTIF(Classifications!$N:$N,'All Subjects'!$E380)</f>
        <v>0</v>
      </c>
      <c r="G380" s="26">
        <f>SUMIF(Classifications!$N:$N,'All Subjects'!$E380,Classifications!$L:$L)</f>
        <v>0</v>
      </c>
      <c r="H380" s="26">
        <f>SUMIF(Classifications!$N:$N,'All Subjects'!$E380,Classifications!$M:$M)</f>
        <v>0</v>
      </c>
    </row>
    <row r="381" spans="1:8">
      <c r="A381" s="3" t="s">
        <v>362</v>
      </c>
      <c r="B381" s="3" t="s">
        <v>450</v>
      </c>
      <c r="C381" s="3" t="s">
        <v>451</v>
      </c>
      <c r="D381" s="3" t="s">
        <v>74</v>
      </c>
      <c r="E381" s="9" t="str">
        <f t="shared" si="5"/>
        <v>Health &gt; Medical specialties &gt; Anaesthesia</v>
      </c>
      <c r="F381" s="25">
        <f>COUNTIF(Classifications!$N:$N,'All Subjects'!$E381)</f>
        <v>0</v>
      </c>
      <c r="G381" s="26">
        <f>SUMIF(Classifications!$N:$N,'All Subjects'!$E381,Classifications!$L:$L)</f>
        <v>0</v>
      </c>
      <c r="H381" s="26">
        <f>SUMIF(Classifications!$N:$N,'All Subjects'!$E381,Classifications!$M:$M)</f>
        <v>0</v>
      </c>
    </row>
    <row r="382" spans="1:8">
      <c r="A382" s="3" t="s">
        <v>362</v>
      </c>
      <c r="B382" s="3" t="s">
        <v>450</v>
      </c>
      <c r="C382" s="3" t="s">
        <v>452</v>
      </c>
      <c r="D382" s="3" t="s">
        <v>74</v>
      </c>
      <c r="E382" s="9" t="str">
        <f t="shared" si="5"/>
        <v>Health &gt; Medical specialties &gt; Biomedicine</v>
      </c>
      <c r="F382" s="25">
        <f>COUNTIF(Classifications!$N:$N,'All Subjects'!$E382)</f>
        <v>0</v>
      </c>
      <c r="G382" s="26">
        <f>SUMIF(Classifications!$N:$N,'All Subjects'!$E382,Classifications!$L:$L)</f>
        <v>0</v>
      </c>
      <c r="H382" s="26">
        <f>SUMIF(Classifications!$N:$N,'All Subjects'!$E382,Classifications!$M:$M)</f>
        <v>0</v>
      </c>
    </row>
    <row r="383" spans="1:8">
      <c r="A383" s="3" t="s">
        <v>362</v>
      </c>
      <c r="B383" s="3" t="s">
        <v>450</v>
      </c>
      <c r="C383" s="3" t="s">
        <v>453</v>
      </c>
      <c r="D383" s="3" t="s">
        <v>74</v>
      </c>
      <c r="E383" s="9" t="str">
        <f t="shared" si="5"/>
        <v>Health &gt; Medical specialties &gt; Cardiology</v>
      </c>
      <c r="F383" s="25">
        <f>COUNTIF(Classifications!$N:$N,'All Subjects'!$E383)</f>
        <v>0</v>
      </c>
      <c r="G383" s="26">
        <f>SUMIF(Classifications!$N:$N,'All Subjects'!$E383,Classifications!$L:$L)</f>
        <v>0</v>
      </c>
      <c r="H383" s="26">
        <f>SUMIF(Classifications!$N:$N,'All Subjects'!$E383,Classifications!$M:$M)</f>
        <v>0</v>
      </c>
    </row>
    <row r="384" spans="1:8">
      <c r="A384" s="3" t="s">
        <v>362</v>
      </c>
      <c r="B384" s="3" t="s">
        <v>450</v>
      </c>
      <c r="C384" s="3" t="s">
        <v>454</v>
      </c>
      <c r="D384" s="3" t="s">
        <v>74</v>
      </c>
      <c r="E384" s="9" t="str">
        <f t="shared" si="5"/>
        <v>Health &gt; Medical specialties &gt; Dermatology</v>
      </c>
      <c r="F384" s="25">
        <f>COUNTIF(Classifications!$N:$N,'All Subjects'!$E384)</f>
        <v>0</v>
      </c>
      <c r="G384" s="26">
        <f>SUMIF(Classifications!$N:$N,'All Subjects'!$E384,Classifications!$L:$L)</f>
        <v>0</v>
      </c>
      <c r="H384" s="26">
        <f>SUMIF(Classifications!$N:$N,'All Subjects'!$E384,Classifications!$M:$M)</f>
        <v>0</v>
      </c>
    </row>
    <row r="385" spans="1:8">
      <c r="A385" s="3" t="s">
        <v>362</v>
      </c>
      <c r="B385" s="3" t="s">
        <v>450</v>
      </c>
      <c r="C385" s="3" t="s">
        <v>455</v>
      </c>
      <c r="D385" s="3" t="s">
        <v>74</v>
      </c>
      <c r="E385" s="9" t="str">
        <f t="shared" si="5"/>
        <v>Health &gt; Medical specialties &gt; Diagnostic imaging</v>
      </c>
      <c r="F385" s="25">
        <f>COUNTIF(Classifications!$N:$N,'All Subjects'!$E385)</f>
        <v>0</v>
      </c>
      <c r="G385" s="26">
        <f>SUMIF(Classifications!$N:$N,'All Subjects'!$E385,Classifications!$L:$L)</f>
        <v>0</v>
      </c>
      <c r="H385" s="26">
        <f>SUMIF(Classifications!$N:$N,'All Subjects'!$E385,Classifications!$M:$M)</f>
        <v>0</v>
      </c>
    </row>
    <row r="386" spans="1:8">
      <c r="A386" s="3" t="s">
        <v>362</v>
      </c>
      <c r="B386" s="3" t="s">
        <v>450</v>
      </c>
      <c r="C386" s="3" t="s">
        <v>456</v>
      </c>
      <c r="D386" s="3" t="s">
        <v>74</v>
      </c>
      <c r="E386" s="9" t="str">
        <f t="shared" si="5"/>
        <v>Health &gt; Medical specialties &gt; Emergency medicine</v>
      </c>
      <c r="F386" s="25">
        <f>COUNTIF(Classifications!$N:$N,'All Subjects'!$E386)</f>
        <v>0</v>
      </c>
      <c r="G386" s="26">
        <f>SUMIF(Classifications!$N:$N,'All Subjects'!$E386,Classifications!$L:$L)</f>
        <v>0</v>
      </c>
      <c r="H386" s="26">
        <f>SUMIF(Classifications!$N:$N,'All Subjects'!$E386,Classifications!$M:$M)</f>
        <v>0</v>
      </c>
    </row>
    <row r="387" spans="1:8">
      <c r="A387" s="3" t="s">
        <v>362</v>
      </c>
      <c r="B387" s="3" t="s">
        <v>450</v>
      </c>
      <c r="C387" s="3" t="s">
        <v>457</v>
      </c>
      <c r="D387" s="3" t="s">
        <v>74</v>
      </c>
      <c r="E387" s="9" t="str">
        <f t="shared" si="5"/>
        <v>Health &gt; Medical specialties &gt; Gastroenterology</v>
      </c>
      <c r="F387" s="25">
        <f>COUNTIF(Classifications!$N:$N,'All Subjects'!$E387)</f>
        <v>0</v>
      </c>
      <c r="G387" s="26">
        <f>SUMIF(Classifications!$N:$N,'All Subjects'!$E387,Classifications!$L:$L)</f>
        <v>0</v>
      </c>
      <c r="H387" s="26">
        <f>SUMIF(Classifications!$N:$N,'All Subjects'!$E387,Classifications!$M:$M)</f>
        <v>0</v>
      </c>
    </row>
    <row r="388" spans="1:8">
      <c r="A388" s="3" t="s">
        <v>362</v>
      </c>
      <c r="B388" s="3" t="s">
        <v>450</v>
      </c>
      <c r="C388" s="3" t="s">
        <v>458</v>
      </c>
      <c r="D388" s="3" t="s">
        <v>74</v>
      </c>
      <c r="E388" s="9" t="str">
        <f t="shared" si="5"/>
        <v>Health &gt; Medical specialties &gt; General practice</v>
      </c>
      <c r="F388" s="25">
        <f>COUNTIF(Classifications!$N:$N,'All Subjects'!$E388)</f>
        <v>0</v>
      </c>
      <c r="G388" s="26">
        <f>SUMIF(Classifications!$N:$N,'All Subjects'!$E388,Classifications!$L:$L)</f>
        <v>0</v>
      </c>
      <c r="H388" s="26">
        <f>SUMIF(Classifications!$N:$N,'All Subjects'!$E388,Classifications!$M:$M)</f>
        <v>0</v>
      </c>
    </row>
    <row r="389" spans="1:8">
      <c r="A389" s="3" t="s">
        <v>362</v>
      </c>
      <c r="B389" s="3" t="s">
        <v>450</v>
      </c>
      <c r="C389" s="3" t="s">
        <v>459</v>
      </c>
      <c r="D389" s="3" t="s">
        <v>74</v>
      </c>
      <c r="E389" s="9" t="str">
        <f t="shared" ref="E389:E452" si="6">TRIM(A389&amp;IF(B389="",""," &gt; "&amp;B389&amp;IF(C389="",""," &gt; "&amp;C389&amp;IF(D389="",""," &gt; "&amp;D389))))</f>
        <v>Health &gt; Medical specialties &gt; Genetics</v>
      </c>
      <c r="F389" s="25">
        <f>COUNTIF(Classifications!$N:$N,'All Subjects'!$E389)</f>
        <v>0</v>
      </c>
      <c r="G389" s="26">
        <f>SUMIF(Classifications!$N:$N,'All Subjects'!$E389,Classifications!$L:$L)</f>
        <v>0</v>
      </c>
      <c r="H389" s="26">
        <f>SUMIF(Classifications!$N:$N,'All Subjects'!$E389,Classifications!$M:$M)</f>
        <v>0</v>
      </c>
    </row>
    <row r="390" spans="1:8">
      <c r="A390" s="3" t="s">
        <v>362</v>
      </c>
      <c r="B390" s="3" t="s">
        <v>450</v>
      </c>
      <c r="C390" s="3" t="s">
        <v>460</v>
      </c>
      <c r="D390" s="3" t="s">
        <v>74</v>
      </c>
      <c r="E390" s="9" t="str">
        <f t="shared" si="6"/>
        <v>Health &gt; Medical specialties &gt; Geriatrics and Gerontology</v>
      </c>
      <c r="F390" s="25">
        <f>COUNTIF(Classifications!$N:$N,'All Subjects'!$E390)</f>
        <v>0</v>
      </c>
      <c r="G390" s="26">
        <f>SUMIF(Classifications!$N:$N,'All Subjects'!$E390,Classifications!$L:$L)</f>
        <v>0</v>
      </c>
      <c r="H390" s="26">
        <f>SUMIF(Classifications!$N:$N,'All Subjects'!$E390,Classifications!$M:$M)</f>
        <v>0</v>
      </c>
    </row>
    <row r="391" spans="1:8">
      <c r="A391" s="3" t="s">
        <v>362</v>
      </c>
      <c r="B391" s="3" t="s">
        <v>450</v>
      </c>
      <c r="C391" s="3" t="s">
        <v>461</v>
      </c>
      <c r="D391" s="3" t="s">
        <v>74</v>
      </c>
      <c r="E391" s="9" t="str">
        <f t="shared" si="6"/>
        <v>Health &gt; Medical specialties &gt; Haematology</v>
      </c>
      <c r="F391" s="25">
        <f>COUNTIF(Classifications!$N:$N,'All Subjects'!$E391)</f>
        <v>0</v>
      </c>
      <c r="G391" s="26">
        <f>SUMIF(Classifications!$N:$N,'All Subjects'!$E391,Classifications!$L:$L)</f>
        <v>0</v>
      </c>
      <c r="H391" s="26">
        <f>SUMIF(Classifications!$N:$N,'All Subjects'!$E391,Classifications!$M:$M)</f>
        <v>0</v>
      </c>
    </row>
    <row r="392" spans="1:8">
      <c r="A392" s="3" t="s">
        <v>362</v>
      </c>
      <c r="B392" s="3" t="s">
        <v>450</v>
      </c>
      <c r="C392" s="3" t="s">
        <v>462</v>
      </c>
      <c r="D392" s="3" t="s">
        <v>74</v>
      </c>
      <c r="E392" s="9" t="str">
        <f t="shared" si="6"/>
        <v>Health &gt; Medical specialties &gt; Immunology</v>
      </c>
      <c r="F392" s="25">
        <f>COUNTIF(Classifications!$N:$N,'All Subjects'!$E392)</f>
        <v>0</v>
      </c>
      <c r="G392" s="26">
        <f>SUMIF(Classifications!$N:$N,'All Subjects'!$E392,Classifications!$L:$L)</f>
        <v>0</v>
      </c>
      <c r="H392" s="26">
        <f>SUMIF(Classifications!$N:$N,'All Subjects'!$E392,Classifications!$M:$M)</f>
        <v>0</v>
      </c>
    </row>
    <row r="393" spans="1:8">
      <c r="A393" s="3" t="s">
        <v>362</v>
      </c>
      <c r="B393" s="3" t="s">
        <v>450</v>
      </c>
      <c r="C393" s="3" t="s">
        <v>463</v>
      </c>
      <c r="D393" s="3" t="s">
        <v>74</v>
      </c>
      <c r="E393" s="9" t="str">
        <f t="shared" si="6"/>
        <v>Health &gt; Medical specialties &gt; Intensive care medicine</v>
      </c>
      <c r="F393" s="25">
        <f>COUNTIF(Classifications!$N:$N,'All Subjects'!$E393)</f>
        <v>0</v>
      </c>
      <c r="G393" s="26">
        <f>SUMIF(Classifications!$N:$N,'All Subjects'!$E393,Classifications!$L:$L)</f>
        <v>0</v>
      </c>
      <c r="H393" s="26">
        <f>SUMIF(Classifications!$N:$N,'All Subjects'!$E393,Classifications!$M:$M)</f>
        <v>0</v>
      </c>
    </row>
    <row r="394" spans="1:8">
      <c r="A394" s="3" t="s">
        <v>362</v>
      </c>
      <c r="B394" s="3" t="s">
        <v>450</v>
      </c>
      <c r="C394" s="3" t="s">
        <v>464</v>
      </c>
      <c r="D394" s="3" t="s">
        <v>74</v>
      </c>
      <c r="E394" s="9" t="str">
        <f t="shared" si="6"/>
        <v>Health &gt; Medical specialties &gt; Internal medicine</v>
      </c>
      <c r="F394" s="25">
        <f>COUNTIF(Classifications!$N:$N,'All Subjects'!$E394)</f>
        <v>0</v>
      </c>
      <c r="G394" s="26">
        <f>SUMIF(Classifications!$N:$N,'All Subjects'!$E394,Classifications!$L:$L)</f>
        <v>0</v>
      </c>
      <c r="H394" s="26">
        <f>SUMIF(Classifications!$N:$N,'All Subjects'!$E394,Classifications!$M:$M)</f>
        <v>0</v>
      </c>
    </row>
    <row r="395" spans="1:8">
      <c r="A395" s="3" t="s">
        <v>362</v>
      </c>
      <c r="B395" s="3" t="s">
        <v>450</v>
      </c>
      <c r="C395" s="3" t="s">
        <v>465</v>
      </c>
      <c r="D395" s="3" t="s">
        <v>74</v>
      </c>
      <c r="E395" s="9" t="str">
        <f t="shared" si="6"/>
        <v>Health &gt; Medical specialties &gt; Neurology</v>
      </c>
      <c r="F395" s="25">
        <f>COUNTIF(Classifications!$N:$N,'All Subjects'!$E395)</f>
        <v>0</v>
      </c>
      <c r="G395" s="26">
        <f>SUMIF(Classifications!$N:$N,'All Subjects'!$E395,Classifications!$L:$L)</f>
        <v>0</v>
      </c>
      <c r="H395" s="26">
        <f>SUMIF(Classifications!$N:$N,'All Subjects'!$E395,Classifications!$M:$M)</f>
        <v>0</v>
      </c>
    </row>
    <row r="396" spans="1:8">
      <c r="A396" s="3" t="s">
        <v>362</v>
      </c>
      <c r="B396" s="3" t="s">
        <v>450</v>
      </c>
      <c r="C396" s="3" t="s">
        <v>466</v>
      </c>
      <c r="D396" s="3" t="s">
        <v>74</v>
      </c>
      <c r="E396" s="9" t="str">
        <f t="shared" si="6"/>
        <v>Health &gt; Medical specialties &gt; Obstetrics and gynaecology</v>
      </c>
      <c r="F396" s="25">
        <f>COUNTIF(Classifications!$N:$N,'All Subjects'!$E396)</f>
        <v>0</v>
      </c>
      <c r="G396" s="26">
        <f>SUMIF(Classifications!$N:$N,'All Subjects'!$E396,Classifications!$L:$L)</f>
        <v>0</v>
      </c>
      <c r="H396" s="26">
        <f>SUMIF(Classifications!$N:$N,'All Subjects'!$E396,Classifications!$M:$M)</f>
        <v>0</v>
      </c>
    </row>
    <row r="397" spans="1:8">
      <c r="A397" s="3" t="s">
        <v>362</v>
      </c>
      <c r="B397" s="3" t="s">
        <v>450</v>
      </c>
      <c r="C397" s="3" t="s">
        <v>467</v>
      </c>
      <c r="D397" s="3" t="s">
        <v>74</v>
      </c>
      <c r="E397" s="9" t="str">
        <f t="shared" si="6"/>
        <v>Health &gt; Medical specialties &gt; Oncology</v>
      </c>
      <c r="F397" s="25">
        <f>COUNTIF(Classifications!$N:$N,'All Subjects'!$E397)</f>
        <v>0</v>
      </c>
      <c r="G397" s="26">
        <f>SUMIF(Classifications!$N:$N,'All Subjects'!$E397,Classifications!$L:$L)</f>
        <v>0</v>
      </c>
      <c r="H397" s="26">
        <f>SUMIF(Classifications!$N:$N,'All Subjects'!$E397,Classifications!$M:$M)</f>
        <v>0</v>
      </c>
    </row>
    <row r="398" spans="1:8">
      <c r="A398" s="3" t="s">
        <v>362</v>
      </c>
      <c r="B398" s="3" t="s">
        <v>450</v>
      </c>
      <c r="C398" s="3" t="s">
        <v>468</v>
      </c>
      <c r="D398" s="3" t="s">
        <v>74</v>
      </c>
      <c r="E398" s="9" t="str">
        <f t="shared" si="6"/>
        <v>Health &gt; Medical specialties &gt; Ophthalmology</v>
      </c>
      <c r="F398" s="25">
        <f>COUNTIF(Classifications!$N:$N,'All Subjects'!$E398)</f>
        <v>0</v>
      </c>
      <c r="G398" s="26">
        <f>SUMIF(Classifications!$N:$N,'All Subjects'!$E398,Classifications!$L:$L)</f>
        <v>0</v>
      </c>
      <c r="H398" s="26">
        <f>SUMIF(Classifications!$N:$N,'All Subjects'!$E398,Classifications!$M:$M)</f>
        <v>0</v>
      </c>
    </row>
    <row r="399" spans="1:8">
      <c r="A399" s="3" t="s">
        <v>362</v>
      </c>
      <c r="B399" s="3" t="s">
        <v>450</v>
      </c>
      <c r="C399" s="3" t="s">
        <v>469</v>
      </c>
      <c r="D399" s="3" t="s">
        <v>74</v>
      </c>
      <c r="E399" s="9" t="str">
        <f t="shared" si="6"/>
        <v>Health &gt; Medical specialties &gt; Orthopedics</v>
      </c>
      <c r="F399" s="25">
        <f>COUNTIF(Classifications!$N:$N,'All Subjects'!$E399)</f>
        <v>0</v>
      </c>
      <c r="G399" s="26">
        <f>SUMIF(Classifications!$N:$N,'All Subjects'!$E399,Classifications!$L:$L)</f>
        <v>0</v>
      </c>
      <c r="H399" s="26">
        <f>SUMIF(Classifications!$N:$N,'All Subjects'!$E399,Classifications!$M:$M)</f>
        <v>0</v>
      </c>
    </row>
    <row r="400" spans="1:8">
      <c r="A400" s="3" t="s">
        <v>362</v>
      </c>
      <c r="B400" s="3" t="s">
        <v>450</v>
      </c>
      <c r="C400" s="3" t="s">
        <v>470</v>
      </c>
      <c r="D400" s="3" t="s">
        <v>74</v>
      </c>
      <c r="E400" s="9" t="str">
        <f t="shared" si="6"/>
        <v>Health &gt; Medical specialties &gt; Paediatrics</v>
      </c>
      <c r="F400" s="25">
        <f>COUNTIF(Classifications!$N:$N,'All Subjects'!$E400)</f>
        <v>0</v>
      </c>
      <c r="G400" s="26">
        <f>SUMIF(Classifications!$N:$N,'All Subjects'!$E400,Classifications!$L:$L)</f>
        <v>0</v>
      </c>
      <c r="H400" s="26">
        <f>SUMIF(Classifications!$N:$N,'All Subjects'!$E400,Classifications!$M:$M)</f>
        <v>0</v>
      </c>
    </row>
    <row r="401" spans="1:8">
      <c r="A401" s="3" t="s">
        <v>362</v>
      </c>
      <c r="B401" s="3" t="s">
        <v>450</v>
      </c>
      <c r="C401" s="3" t="s">
        <v>471</v>
      </c>
      <c r="D401" s="3" t="s">
        <v>74</v>
      </c>
      <c r="E401" s="9" t="str">
        <f t="shared" si="6"/>
        <v>Health &gt; Medical specialties &gt; Pathology</v>
      </c>
      <c r="F401" s="25">
        <f>COUNTIF(Classifications!$N:$N,'All Subjects'!$E401)</f>
        <v>0</v>
      </c>
      <c r="G401" s="26">
        <f>SUMIF(Classifications!$N:$N,'All Subjects'!$E401,Classifications!$L:$L)</f>
        <v>0</v>
      </c>
      <c r="H401" s="26">
        <f>SUMIF(Classifications!$N:$N,'All Subjects'!$E401,Classifications!$M:$M)</f>
        <v>0</v>
      </c>
    </row>
    <row r="402" spans="1:8">
      <c r="A402" s="3" t="s">
        <v>362</v>
      </c>
      <c r="B402" s="3" t="s">
        <v>450</v>
      </c>
      <c r="C402" s="3" t="s">
        <v>472</v>
      </c>
      <c r="D402" s="3" t="s">
        <v>74</v>
      </c>
      <c r="E402" s="9" t="str">
        <f t="shared" si="6"/>
        <v>Health &gt; Medical specialties &gt; Pharmacology</v>
      </c>
      <c r="F402" s="25">
        <f>COUNTIF(Classifications!$N:$N,'All Subjects'!$E402)</f>
        <v>0</v>
      </c>
      <c r="G402" s="26">
        <f>SUMIF(Classifications!$N:$N,'All Subjects'!$E402,Classifications!$L:$L)</f>
        <v>0</v>
      </c>
      <c r="H402" s="26">
        <f>SUMIF(Classifications!$N:$N,'All Subjects'!$E402,Classifications!$M:$M)</f>
        <v>0</v>
      </c>
    </row>
    <row r="403" spans="1:8">
      <c r="A403" s="3" t="s">
        <v>362</v>
      </c>
      <c r="B403" s="3" t="s">
        <v>450</v>
      </c>
      <c r="C403" s="3" t="s">
        <v>473</v>
      </c>
      <c r="D403" s="3" t="s">
        <v>74</v>
      </c>
      <c r="E403" s="9" t="str">
        <f t="shared" si="6"/>
        <v>Health &gt; Medical specialties &gt; Psychiatry</v>
      </c>
      <c r="F403" s="25">
        <f>COUNTIF(Classifications!$N:$N,'All Subjects'!$E403)</f>
        <v>0</v>
      </c>
      <c r="G403" s="26">
        <f>SUMIF(Classifications!$N:$N,'All Subjects'!$E403,Classifications!$L:$L)</f>
        <v>0</v>
      </c>
      <c r="H403" s="26">
        <f>SUMIF(Classifications!$N:$N,'All Subjects'!$E403,Classifications!$M:$M)</f>
        <v>0</v>
      </c>
    </row>
    <row r="404" spans="1:8">
      <c r="A404" s="3" t="s">
        <v>362</v>
      </c>
      <c r="B404" s="3" t="s">
        <v>450</v>
      </c>
      <c r="C404" s="3" t="s">
        <v>474</v>
      </c>
      <c r="D404" s="3" t="s">
        <v>74</v>
      </c>
      <c r="E404" s="9" t="str">
        <f t="shared" si="6"/>
        <v>Health &gt; Medical specialties &gt; Radiology</v>
      </c>
      <c r="F404" s="25">
        <f>COUNTIF(Classifications!$N:$N,'All Subjects'!$E404)</f>
        <v>0</v>
      </c>
      <c r="G404" s="26">
        <f>SUMIF(Classifications!$N:$N,'All Subjects'!$E404,Classifications!$L:$L)</f>
        <v>0</v>
      </c>
      <c r="H404" s="26">
        <f>SUMIF(Classifications!$N:$N,'All Subjects'!$E404,Classifications!$M:$M)</f>
        <v>0</v>
      </c>
    </row>
    <row r="405" spans="1:8">
      <c r="A405" s="3" t="s">
        <v>362</v>
      </c>
      <c r="B405" s="3" t="s">
        <v>450</v>
      </c>
      <c r="C405" s="3" t="s">
        <v>475</v>
      </c>
      <c r="D405" s="3" t="s">
        <v>74</v>
      </c>
      <c r="E405" s="9" t="str">
        <f t="shared" si="6"/>
        <v>Health &gt; Medical specialties &gt; Sports medicine</v>
      </c>
      <c r="F405" s="25">
        <f>COUNTIF(Classifications!$N:$N,'All Subjects'!$E405)</f>
        <v>0</v>
      </c>
      <c r="G405" s="26">
        <f>SUMIF(Classifications!$N:$N,'All Subjects'!$E405,Classifications!$L:$L)</f>
        <v>0</v>
      </c>
      <c r="H405" s="26">
        <f>SUMIF(Classifications!$N:$N,'All Subjects'!$E405,Classifications!$M:$M)</f>
        <v>0</v>
      </c>
    </row>
    <row r="406" spans="1:8">
      <c r="A406" s="3" t="s">
        <v>362</v>
      </c>
      <c r="B406" s="3" t="s">
        <v>450</v>
      </c>
      <c r="C406" s="3" t="s">
        <v>476</v>
      </c>
      <c r="D406" s="3" t="s">
        <v>74</v>
      </c>
      <c r="E406" s="9" t="str">
        <f t="shared" si="6"/>
        <v>Health &gt; Medical specialties &gt; Stem cell therapy</v>
      </c>
      <c r="F406" s="25">
        <f>COUNTIF(Classifications!$N:$N,'All Subjects'!$E406)</f>
        <v>0</v>
      </c>
      <c r="G406" s="26">
        <f>SUMIF(Classifications!$N:$N,'All Subjects'!$E406,Classifications!$L:$L)</f>
        <v>0</v>
      </c>
      <c r="H406" s="26">
        <f>SUMIF(Classifications!$N:$N,'All Subjects'!$E406,Classifications!$M:$M)</f>
        <v>0</v>
      </c>
    </row>
    <row r="407" spans="1:8">
      <c r="A407" s="3" t="s">
        <v>362</v>
      </c>
      <c r="B407" s="3" t="s">
        <v>450</v>
      </c>
      <c r="C407" s="3" t="s">
        <v>477</v>
      </c>
      <c r="D407" s="3" t="s">
        <v>74</v>
      </c>
      <c r="E407" s="9" t="str">
        <f t="shared" si="6"/>
        <v>Health &gt; Medical specialties &gt; Surgery</v>
      </c>
      <c r="F407" s="25">
        <f>COUNTIF(Classifications!$N:$N,'All Subjects'!$E407)</f>
        <v>0</v>
      </c>
      <c r="G407" s="26">
        <f>SUMIF(Classifications!$N:$N,'All Subjects'!$E407,Classifications!$L:$L)</f>
        <v>0</v>
      </c>
      <c r="H407" s="26">
        <f>SUMIF(Classifications!$N:$N,'All Subjects'!$E407,Classifications!$M:$M)</f>
        <v>0</v>
      </c>
    </row>
    <row r="408" spans="1:8">
      <c r="A408" s="3" t="s">
        <v>362</v>
      </c>
      <c r="B408" s="3" t="s">
        <v>450</v>
      </c>
      <c r="C408" s="3" t="s">
        <v>477</v>
      </c>
      <c r="D408" s="3" t="s">
        <v>478</v>
      </c>
      <c r="E408" s="9" t="str">
        <f t="shared" si="6"/>
        <v>Health &gt; Medical specialties &gt; Surgery &gt; Organ transplantation</v>
      </c>
      <c r="F408" s="25">
        <f>COUNTIF(Classifications!$N:$N,'All Subjects'!$E408)</f>
        <v>0</v>
      </c>
      <c r="G408" s="26">
        <f>SUMIF(Classifications!$N:$N,'All Subjects'!$E408,Classifications!$L:$L)</f>
        <v>0</v>
      </c>
      <c r="H408" s="26">
        <f>SUMIF(Classifications!$N:$N,'All Subjects'!$E408,Classifications!$M:$M)</f>
        <v>0</v>
      </c>
    </row>
    <row r="409" spans="1:8">
      <c r="A409" s="3" t="s">
        <v>362</v>
      </c>
      <c r="B409" s="3" t="s">
        <v>450</v>
      </c>
      <c r="C409" s="3" t="s">
        <v>477</v>
      </c>
      <c r="D409" s="3" t="s">
        <v>479</v>
      </c>
      <c r="E409" s="9" t="str">
        <f t="shared" si="6"/>
        <v>Health &gt; Medical specialties &gt; Surgery &gt; Reconstructive surgery</v>
      </c>
      <c r="F409" s="25">
        <f>COUNTIF(Classifications!$N:$N,'All Subjects'!$E409)</f>
        <v>0</v>
      </c>
      <c r="G409" s="26">
        <f>SUMIF(Classifications!$N:$N,'All Subjects'!$E409,Classifications!$L:$L)</f>
        <v>0</v>
      </c>
      <c r="H409" s="26">
        <f>SUMIF(Classifications!$N:$N,'All Subjects'!$E409,Classifications!$M:$M)</f>
        <v>0</v>
      </c>
    </row>
    <row r="410" spans="1:8">
      <c r="A410" s="3" t="s">
        <v>362</v>
      </c>
      <c r="B410" s="3" t="s">
        <v>450</v>
      </c>
      <c r="C410" s="3" t="s">
        <v>480</v>
      </c>
      <c r="D410" s="3" t="s">
        <v>74</v>
      </c>
      <c r="E410" s="9" t="str">
        <f t="shared" si="6"/>
        <v>Health &gt; Medical specialties &gt; Urology</v>
      </c>
      <c r="F410" s="25">
        <f>COUNTIF(Classifications!$N:$N,'All Subjects'!$E410)</f>
        <v>0</v>
      </c>
      <c r="G410" s="26">
        <f>SUMIF(Classifications!$N:$N,'All Subjects'!$E410,Classifications!$L:$L)</f>
        <v>0</v>
      </c>
      <c r="H410" s="26">
        <f>SUMIF(Classifications!$N:$N,'All Subjects'!$E410,Classifications!$M:$M)</f>
        <v>0</v>
      </c>
    </row>
    <row r="411" spans="1:8">
      <c r="A411" s="3" t="s">
        <v>362</v>
      </c>
      <c r="B411" s="3" t="s">
        <v>481</v>
      </c>
      <c r="C411" s="3" t="s">
        <v>74</v>
      </c>
      <c r="D411" s="3" t="s">
        <v>74</v>
      </c>
      <c r="E411" s="9" t="str">
        <f t="shared" si="6"/>
        <v>Health &gt; Medical support services</v>
      </c>
      <c r="F411" s="25">
        <f>COUNTIF(Classifications!$N:$N,'All Subjects'!$E411)</f>
        <v>0</v>
      </c>
      <c r="G411" s="26">
        <f>SUMIF(Classifications!$N:$N,'All Subjects'!$E411,Classifications!$L:$L)</f>
        <v>0</v>
      </c>
      <c r="H411" s="26">
        <f>SUMIF(Classifications!$N:$N,'All Subjects'!$E411,Classifications!$M:$M)</f>
        <v>0</v>
      </c>
    </row>
    <row r="412" spans="1:8">
      <c r="A412" s="3" t="s">
        <v>362</v>
      </c>
      <c r="B412" s="3" t="s">
        <v>481</v>
      </c>
      <c r="C412" s="3" t="s">
        <v>482</v>
      </c>
      <c r="D412" s="3" t="s">
        <v>74</v>
      </c>
      <c r="E412" s="9" t="str">
        <f t="shared" si="6"/>
        <v>Health &gt; Medical support services &gt; Blood banks</v>
      </c>
      <c r="F412" s="25">
        <f>COUNTIF(Classifications!$N:$N,'All Subjects'!$E412)</f>
        <v>0</v>
      </c>
      <c r="G412" s="26">
        <f>SUMIF(Classifications!$N:$N,'All Subjects'!$E412,Classifications!$L:$L)</f>
        <v>0</v>
      </c>
      <c r="H412" s="26">
        <f>SUMIF(Classifications!$N:$N,'All Subjects'!$E412,Classifications!$M:$M)</f>
        <v>0</v>
      </c>
    </row>
    <row r="413" spans="1:8">
      <c r="A413" s="3" t="s">
        <v>362</v>
      </c>
      <c r="B413" s="3" t="s">
        <v>481</v>
      </c>
      <c r="C413" s="3" t="s">
        <v>483</v>
      </c>
      <c r="D413" s="3" t="s">
        <v>74</v>
      </c>
      <c r="E413" s="9" t="str">
        <f t="shared" si="6"/>
        <v>Health &gt; Medical support services &gt; Emergency medical services</v>
      </c>
      <c r="F413" s="25">
        <f>COUNTIF(Classifications!$N:$N,'All Subjects'!$E413)</f>
        <v>0</v>
      </c>
      <c r="G413" s="26">
        <f>SUMIF(Classifications!$N:$N,'All Subjects'!$E413,Classifications!$L:$L)</f>
        <v>0</v>
      </c>
      <c r="H413" s="26">
        <f>SUMIF(Classifications!$N:$N,'All Subjects'!$E413,Classifications!$M:$M)</f>
        <v>0</v>
      </c>
    </row>
    <row r="414" spans="1:8">
      <c r="A414" s="3" t="s">
        <v>362</v>
      </c>
      <c r="B414" s="3" t="s">
        <v>481</v>
      </c>
      <c r="C414" s="3" t="s">
        <v>484</v>
      </c>
      <c r="D414" s="3" t="s">
        <v>74</v>
      </c>
      <c r="E414" s="9" t="str">
        <f t="shared" si="6"/>
        <v>Health &gt; Medical support services &gt; Home medical equipment</v>
      </c>
      <c r="F414" s="25">
        <f>COUNTIF(Classifications!$N:$N,'All Subjects'!$E414)</f>
        <v>0</v>
      </c>
      <c r="G414" s="26">
        <f>SUMIF(Classifications!$N:$N,'All Subjects'!$E414,Classifications!$L:$L)</f>
        <v>0</v>
      </c>
      <c r="H414" s="26">
        <f>SUMIF(Classifications!$N:$N,'All Subjects'!$E414,Classifications!$M:$M)</f>
        <v>0</v>
      </c>
    </row>
    <row r="415" spans="1:8">
      <c r="A415" s="3" t="s">
        <v>362</v>
      </c>
      <c r="B415" s="3" t="s">
        <v>481</v>
      </c>
      <c r="C415" s="3" t="s">
        <v>485</v>
      </c>
      <c r="D415" s="3" t="s">
        <v>74</v>
      </c>
      <c r="E415" s="9" t="str">
        <f t="shared" si="6"/>
        <v>Health &gt; Medical support services &gt; Organ and tissue banks</v>
      </c>
      <c r="F415" s="25">
        <f>COUNTIF(Classifications!$N:$N,'All Subjects'!$E415)</f>
        <v>0</v>
      </c>
      <c r="G415" s="26">
        <f>SUMIF(Classifications!$N:$N,'All Subjects'!$E415,Classifications!$L:$L)</f>
        <v>0</v>
      </c>
      <c r="H415" s="26">
        <f>SUMIF(Classifications!$N:$N,'All Subjects'!$E415,Classifications!$M:$M)</f>
        <v>0</v>
      </c>
    </row>
    <row r="416" spans="1:8">
      <c r="A416" s="3" t="s">
        <v>362</v>
      </c>
      <c r="B416" s="3" t="s">
        <v>481</v>
      </c>
      <c r="C416" s="3" t="s">
        <v>486</v>
      </c>
      <c r="D416" s="3" t="s">
        <v>74</v>
      </c>
      <c r="E416" s="9" t="str">
        <f t="shared" si="6"/>
        <v>Health &gt; Medical support services &gt; Pharmacies</v>
      </c>
      <c r="F416" s="25">
        <f>COUNTIF(Classifications!$N:$N,'All Subjects'!$E416)</f>
        <v>0</v>
      </c>
      <c r="G416" s="26">
        <f>SUMIF(Classifications!$N:$N,'All Subjects'!$E416,Classifications!$L:$L)</f>
        <v>0</v>
      </c>
      <c r="H416" s="26">
        <f>SUMIF(Classifications!$N:$N,'All Subjects'!$E416,Classifications!$M:$M)</f>
        <v>0</v>
      </c>
    </row>
    <row r="417" spans="1:8">
      <c r="A417" s="3" t="s">
        <v>362</v>
      </c>
      <c r="B417" s="3" t="s">
        <v>481</v>
      </c>
      <c r="C417" s="3" t="s">
        <v>487</v>
      </c>
      <c r="D417" s="3" t="s">
        <v>74</v>
      </c>
      <c r="E417" s="9" t="str">
        <f t="shared" si="6"/>
        <v>Health &gt; Medical support services &gt; Prosthetics</v>
      </c>
      <c r="F417" s="25">
        <f>COUNTIF(Classifications!$N:$N,'All Subjects'!$E417)</f>
        <v>0</v>
      </c>
      <c r="G417" s="26">
        <f>SUMIF(Classifications!$N:$N,'All Subjects'!$E417,Classifications!$L:$L)</f>
        <v>0</v>
      </c>
      <c r="H417" s="26">
        <f>SUMIF(Classifications!$N:$N,'All Subjects'!$E417,Classifications!$M:$M)</f>
        <v>0</v>
      </c>
    </row>
    <row r="418" spans="1:8">
      <c r="A418" s="3" t="s">
        <v>362</v>
      </c>
      <c r="B418" s="3" t="s">
        <v>488</v>
      </c>
      <c r="C418" s="3" t="s">
        <v>74</v>
      </c>
      <c r="D418" s="3" t="s">
        <v>74</v>
      </c>
      <c r="E418" s="9" t="str">
        <f t="shared" si="6"/>
        <v>Health &gt; Mental healthcare</v>
      </c>
      <c r="F418" s="25">
        <f>COUNTIF(Classifications!$N:$N,'All Subjects'!$E418)</f>
        <v>0</v>
      </c>
      <c r="G418" s="26">
        <f>SUMIF(Classifications!$N:$N,'All Subjects'!$E418,Classifications!$L:$L)</f>
        <v>0</v>
      </c>
      <c r="H418" s="26">
        <f>SUMIF(Classifications!$N:$N,'All Subjects'!$E418,Classifications!$M:$M)</f>
        <v>0</v>
      </c>
    </row>
    <row r="419" spans="1:8">
      <c r="A419" s="3" t="s">
        <v>362</v>
      </c>
      <c r="B419" s="3" t="s">
        <v>488</v>
      </c>
      <c r="C419" s="3" t="s">
        <v>489</v>
      </c>
      <c r="D419" s="3" t="s">
        <v>74</v>
      </c>
      <c r="E419" s="9" t="str">
        <f t="shared" si="6"/>
        <v>Health &gt; Mental healthcare &gt; Addiction services</v>
      </c>
      <c r="F419" s="25">
        <f>COUNTIF(Classifications!$N:$N,'All Subjects'!$E419)</f>
        <v>0</v>
      </c>
      <c r="G419" s="26">
        <f>SUMIF(Classifications!$N:$N,'All Subjects'!$E419,Classifications!$L:$L)</f>
        <v>0</v>
      </c>
      <c r="H419" s="26">
        <f>SUMIF(Classifications!$N:$N,'All Subjects'!$E419,Classifications!$M:$M)</f>
        <v>0</v>
      </c>
    </row>
    <row r="420" spans="1:8">
      <c r="A420" s="3" t="s">
        <v>362</v>
      </c>
      <c r="B420" s="3" t="s">
        <v>488</v>
      </c>
      <c r="C420" s="3" t="s">
        <v>489</v>
      </c>
      <c r="D420" s="3" t="s">
        <v>490</v>
      </c>
      <c r="E420" s="9" t="str">
        <f t="shared" si="6"/>
        <v>Health &gt; Mental healthcare &gt; Addiction services &gt; Eating disorders</v>
      </c>
      <c r="F420" s="25">
        <f>COUNTIF(Classifications!$N:$N,'All Subjects'!$E420)</f>
        <v>0</v>
      </c>
      <c r="G420" s="26">
        <f>SUMIF(Classifications!$N:$N,'All Subjects'!$E420,Classifications!$L:$L)</f>
        <v>0</v>
      </c>
      <c r="H420" s="26">
        <f>SUMIF(Classifications!$N:$N,'All Subjects'!$E420,Classifications!$M:$M)</f>
        <v>0</v>
      </c>
    </row>
    <row r="421" spans="1:8">
      <c r="A421" s="3" t="s">
        <v>362</v>
      </c>
      <c r="B421" s="3" t="s">
        <v>488</v>
      </c>
      <c r="C421" s="3" t="s">
        <v>489</v>
      </c>
      <c r="D421" s="3" t="s">
        <v>491</v>
      </c>
      <c r="E421" s="9" t="str">
        <f t="shared" si="6"/>
        <v>Health &gt; Mental healthcare &gt; Addiction services &gt; Smoking</v>
      </c>
      <c r="F421" s="25">
        <f>COUNTIF(Classifications!$N:$N,'All Subjects'!$E421)</f>
        <v>0</v>
      </c>
      <c r="G421" s="26">
        <f>SUMIF(Classifications!$N:$N,'All Subjects'!$E421,Classifications!$L:$L)</f>
        <v>0</v>
      </c>
      <c r="H421" s="26">
        <f>SUMIF(Classifications!$N:$N,'All Subjects'!$E421,Classifications!$M:$M)</f>
        <v>0</v>
      </c>
    </row>
    <row r="422" spans="1:8">
      <c r="A422" s="3" t="s">
        <v>362</v>
      </c>
      <c r="B422" s="3" t="s">
        <v>488</v>
      </c>
      <c r="C422" s="3" t="s">
        <v>489</v>
      </c>
      <c r="D422" s="3" t="s">
        <v>492</v>
      </c>
      <c r="E422" s="9" t="str">
        <f t="shared" si="6"/>
        <v>Health &gt; Mental healthcare &gt; Addiction services &gt; Substance abuse</v>
      </c>
      <c r="F422" s="25">
        <f>COUNTIF(Classifications!$N:$N,'All Subjects'!$E422)</f>
        <v>0</v>
      </c>
      <c r="G422" s="26">
        <f>SUMIF(Classifications!$N:$N,'All Subjects'!$E422,Classifications!$L:$L)</f>
        <v>0</v>
      </c>
      <c r="H422" s="26">
        <f>SUMIF(Classifications!$N:$N,'All Subjects'!$E422,Classifications!$M:$M)</f>
        <v>0</v>
      </c>
    </row>
    <row r="423" spans="1:8">
      <c r="A423" s="3" t="s">
        <v>362</v>
      </c>
      <c r="B423" s="3" t="s">
        <v>488</v>
      </c>
      <c r="C423" s="3" t="s">
        <v>493</v>
      </c>
      <c r="D423" s="3" t="s">
        <v>74</v>
      </c>
      <c r="E423" s="9" t="str">
        <f t="shared" si="6"/>
        <v>Health &gt; Mental healthcare &gt; Community mental healthcare</v>
      </c>
      <c r="F423" s="25">
        <f>COUNTIF(Classifications!$N:$N,'All Subjects'!$E423)</f>
        <v>0</v>
      </c>
      <c r="G423" s="26">
        <f>SUMIF(Classifications!$N:$N,'All Subjects'!$E423,Classifications!$L:$L)</f>
        <v>0</v>
      </c>
      <c r="H423" s="26">
        <f>SUMIF(Classifications!$N:$N,'All Subjects'!$E423,Classifications!$M:$M)</f>
        <v>0</v>
      </c>
    </row>
    <row r="424" spans="1:8">
      <c r="A424" s="3" t="s">
        <v>362</v>
      </c>
      <c r="B424" s="3" t="s">
        <v>488</v>
      </c>
      <c r="C424" s="3" t="s">
        <v>494</v>
      </c>
      <c r="D424" s="3" t="s">
        <v>74</v>
      </c>
      <c r="E424" s="9" t="str">
        <f t="shared" si="6"/>
        <v>Health &gt; Mental healthcare &gt; Crisis intervention</v>
      </c>
      <c r="F424" s="25">
        <f>COUNTIF(Classifications!$N:$N,'All Subjects'!$E424)</f>
        <v>0</v>
      </c>
      <c r="G424" s="26">
        <f>SUMIF(Classifications!$N:$N,'All Subjects'!$E424,Classifications!$L:$L)</f>
        <v>0</v>
      </c>
      <c r="H424" s="26">
        <f>SUMIF(Classifications!$N:$N,'All Subjects'!$E424,Classifications!$M:$M)</f>
        <v>0</v>
      </c>
    </row>
    <row r="425" spans="1:8">
      <c r="A425" s="3" t="s">
        <v>362</v>
      </c>
      <c r="B425" s="3" t="s">
        <v>488</v>
      </c>
      <c r="C425" s="3" t="s">
        <v>494</v>
      </c>
      <c r="D425" s="3" t="s">
        <v>495</v>
      </c>
      <c r="E425" s="9" t="str">
        <f t="shared" si="6"/>
        <v>Health &gt; Mental healthcare &gt; Crisis intervention &gt; Sexual assault victim/survivor services</v>
      </c>
      <c r="F425" s="25">
        <f>COUNTIF(Classifications!$N:$N,'All Subjects'!$E425)</f>
        <v>0</v>
      </c>
      <c r="G425" s="26">
        <f>SUMIF(Classifications!$N:$N,'All Subjects'!$E425,Classifications!$L:$L)</f>
        <v>0</v>
      </c>
      <c r="H425" s="26">
        <f>SUMIF(Classifications!$N:$N,'All Subjects'!$E425,Classifications!$M:$M)</f>
        <v>0</v>
      </c>
    </row>
    <row r="426" spans="1:8">
      <c r="A426" s="3" t="s">
        <v>362</v>
      </c>
      <c r="B426" s="3" t="s">
        <v>488</v>
      </c>
      <c r="C426" s="3" t="s">
        <v>494</v>
      </c>
      <c r="D426" s="3" t="s">
        <v>496</v>
      </c>
      <c r="E426" s="9" t="str">
        <f t="shared" si="6"/>
        <v>Health &gt; Mental healthcare &gt; Crisis intervention &gt; Suicide crisis intervention</v>
      </c>
      <c r="F426" s="25">
        <f>COUNTIF(Classifications!$N:$N,'All Subjects'!$E426)</f>
        <v>0</v>
      </c>
      <c r="G426" s="26">
        <f>SUMIF(Classifications!$N:$N,'All Subjects'!$E426,Classifications!$L:$L)</f>
        <v>0</v>
      </c>
      <c r="H426" s="26">
        <f>SUMIF(Classifications!$N:$N,'All Subjects'!$E426,Classifications!$M:$M)</f>
        <v>0</v>
      </c>
    </row>
    <row r="427" spans="1:8">
      <c r="A427" s="3" t="s">
        <v>362</v>
      </c>
      <c r="B427" s="3" t="s">
        <v>488</v>
      </c>
      <c r="C427" s="3" t="s">
        <v>497</v>
      </c>
      <c r="D427" s="3" t="s">
        <v>74</v>
      </c>
      <c r="E427" s="9" t="str">
        <f t="shared" si="6"/>
        <v>Health &gt; Mental healthcare &gt; Mental health counselling</v>
      </c>
      <c r="F427" s="25">
        <f>COUNTIF(Classifications!$N:$N,'All Subjects'!$E427)</f>
        <v>0</v>
      </c>
      <c r="G427" s="26">
        <f>SUMIF(Classifications!$N:$N,'All Subjects'!$E427,Classifications!$L:$L)</f>
        <v>0</v>
      </c>
      <c r="H427" s="26">
        <f>SUMIF(Classifications!$N:$N,'All Subjects'!$E427,Classifications!$M:$M)</f>
        <v>0</v>
      </c>
    </row>
    <row r="428" spans="1:8">
      <c r="A428" s="3" t="s">
        <v>362</v>
      </c>
      <c r="B428" s="3" t="s">
        <v>488</v>
      </c>
      <c r="C428" s="3" t="s">
        <v>497</v>
      </c>
      <c r="D428" s="3" t="s">
        <v>498</v>
      </c>
      <c r="E428" s="9" t="str">
        <f t="shared" si="6"/>
        <v>Health &gt; Mental healthcare &gt; Mental health counselling &gt; Bereavement counselling</v>
      </c>
      <c r="F428" s="25">
        <f>COUNTIF(Classifications!$N:$N,'All Subjects'!$E428)</f>
        <v>0</v>
      </c>
      <c r="G428" s="26">
        <f>SUMIF(Classifications!$N:$N,'All Subjects'!$E428,Classifications!$L:$L)</f>
        <v>0</v>
      </c>
      <c r="H428" s="26">
        <f>SUMIF(Classifications!$N:$N,'All Subjects'!$E428,Classifications!$M:$M)</f>
        <v>0</v>
      </c>
    </row>
    <row r="429" spans="1:8">
      <c r="A429" s="3" t="s">
        <v>362</v>
      </c>
      <c r="B429" s="3" t="s">
        <v>488</v>
      </c>
      <c r="C429" s="3" t="s">
        <v>497</v>
      </c>
      <c r="D429" s="3" t="s">
        <v>499</v>
      </c>
      <c r="E429" s="9" t="str">
        <f t="shared" si="6"/>
        <v>Health &gt; Mental healthcare &gt; Mental health counselling &gt; Support groups</v>
      </c>
      <c r="F429" s="25">
        <f>COUNTIF(Classifications!$N:$N,'All Subjects'!$E429)</f>
        <v>0</v>
      </c>
      <c r="G429" s="26">
        <f>SUMIF(Classifications!$N:$N,'All Subjects'!$E429,Classifications!$L:$L)</f>
        <v>0</v>
      </c>
      <c r="H429" s="26">
        <f>SUMIF(Classifications!$N:$N,'All Subjects'!$E429,Classifications!$M:$M)</f>
        <v>0</v>
      </c>
    </row>
    <row r="430" spans="1:8">
      <c r="A430" s="3" t="s">
        <v>362</v>
      </c>
      <c r="B430" s="3" t="s">
        <v>488</v>
      </c>
      <c r="C430" s="3" t="s">
        <v>500</v>
      </c>
      <c r="D430" s="3" t="s">
        <v>74</v>
      </c>
      <c r="E430" s="9" t="str">
        <f t="shared" si="6"/>
        <v>Health &gt; Mental healthcare &gt; Psychiatric care</v>
      </c>
      <c r="F430" s="25">
        <f>COUNTIF(Classifications!$N:$N,'All Subjects'!$E430)</f>
        <v>0</v>
      </c>
      <c r="G430" s="26">
        <f>SUMIF(Classifications!$N:$N,'All Subjects'!$E430,Classifications!$L:$L)</f>
        <v>0</v>
      </c>
      <c r="H430" s="26">
        <f>SUMIF(Classifications!$N:$N,'All Subjects'!$E430,Classifications!$M:$M)</f>
        <v>0</v>
      </c>
    </row>
    <row r="431" spans="1:8">
      <c r="A431" s="3" t="s">
        <v>362</v>
      </c>
      <c r="B431" s="3" t="s">
        <v>488</v>
      </c>
      <c r="C431" s="3" t="s">
        <v>501</v>
      </c>
      <c r="D431" s="3" t="s">
        <v>74</v>
      </c>
      <c r="E431" s="9" t="str">
        <f t="shared" si="6"/>
        <v>Health &gt; Mental healthcare &gt; Residential mental healthcare</v>
      </c>
      <c r="F431" s="25">
        <f>COUNTIF(Classifications!$N:$N,'All Subjects'!$E431)</f>
        <v>0</v>
      </c>
      <c r="G431" s="26">
        <f>SUMIF(Classifications!$N:$N,'All Subjects'!$E431,Classifications!$L:$L)</f>
        <v>0</v>
      </c>
      <c r="H431" s="26">
        <f>SUMIF(Classifications!$N:$N,'All Subjects'!$E431,Classifications!$M:$M)</f>
        <v>0</v>
      </c>
    </row>
    <row r="432" spans="1:8">
      <c r="A432" s="3" t="s">
        <v>362</v>
      </c>
      <c r="B432" s="3" t="s">
        <v>488</v>
      </c>
      <c r="C432" s="3" t="s">
        <v>502</v>
      </c>
      <c r="D432" s="3" t="s">
        <v>74</v>
      </c>
      <c r="E432" s="9" t="str">
        <f t="shared" si="6"/>
        <v>Health &gt; Mental healthcare &gt; Transitional mental health services</v>
      </c>
      <c r="F432" s="25">
        <f>COUNTIF(Classifications!$N:$N,'All Subjects'!$E432)</f>
        <v>0</v>
      </c>
      <c r="G432" s="26">
        <f>SUMIF(Classifications!$N:$N,'All Subjects'!$E432,Classifications!$L:$L)</f>
        <v>0</v>
      </c>
      <c r="H432" s="26">
        <f>SUMIF(Classifications!$N:$N,'All Subjects'!$E432,Classifications!$M:$M)</f>
        <v>0</v>
      </c>
    </row>
    <row r="433" spans="1:8">
      <c r="A433" s="3" t="s">
        <v>362</v>
      </c>
      <c r="B433" s="3" t="s">
        <v>503</v>
      </c>
      <c r="C433" s="3" t="s">
        <v>74</v>
      </c>
      <c r="D433" s="3" t="s">
        <v>74</v>
      </c>
      <c r="E433" s="9" t="str">
        <f t="shared" si="6"/>
        <v>Health &gt; Nursing care</v>
      </c>
      <c r="F433" s="25">
        <f>COUNTIF(Classifications!$N:$N,'All Subjects'!$E433)</f>
        <v>0</v>
      </c>
      <c r="G433" s="26">
        <f>SUMIF(Classifications!$N:$N,'All Subjects'!$E433,Classifications!$L:$L)</f>
        <v>0</v>
      </c>
      <c r="H433" s="26">
        <f>SUMIF(Classifications!$N:$N,'All Subjects'!$E433,Classifications!$M:$M)</f>
        <v>0</v>
      </c>
    </row>
    <row r="434" spans="1:8">
      <c r="A434" s="3" t="s">
        <v>362</v>
      </c>
      <c r="B434" s="3" t="s">
        <v>503</v>
      </c>
      <c r="C434" s="3" t="s">
        <v>504</v>
      </c>
      <c r="D434" s="3" t="s">
        <v>74</v>
      </c>
      <c r="E434" s="9" t="str">
        <f t="shared" si="6"/>
        <v>Health &gt; Nursing care &gt; Home healthcare</v>
      </c>
      <c r="F434" s="25">
        <f>COUNTIF(Classifications!$N:$N,'All Subjects'!$E434)</f>
        <v>0</v>
      </c>
      <c r="G434" s="26">
        <f>SUMIF(Classifications!$N:$N,'All Subjects'!$E434,Classifications!$L:$L)</f>
        <v>0</v>
      </c>
      <c r="H434" s="26">
        <f>SUMIF(Classifications!$N:$N,'All Subjects'!$E434,Classifications!$M:$M)</f>
        <v>0</v>
      </c>
    </row>
    <row r="435" spans="1:8">
      <c r="A435" s="3" t="s">
        <v>362</v>
      </c>
      <c r="B435" s="3" t="s">
        <v>503</v>
      </c>
      <c r="C435" s="3" t="s">
        <v>505</v>
      </c>
      <c r="D435" s="3" t="s">
        <v>74</v>
      </c>
      <c r="E435" s="9" t="str">
        <f t="shared" si="6"/>
        <v>Health &gt; Nursing care &gt; Hospice care</v>
      </c>
      <c r="F435" s="25">
        <f>COUNTIF(Classifications!$N:$N,'All Subjects'!$E435)</f>
        <v>0</v>
      </c>
      <c r="G435" s="26">
        <f>SUMIF(Classifications!$N:$N,'All Subjects'!$E435,Classifications!$L:$L)</f>
        <v>0</v>
      </c>
      <c r="H435" s="26">
        <f>SUMIF(Classifications!$N:$N,'All Subjects'!$E435,Classifications!$M:$M)</f>
        <v>0</v>
      </c>
    </row>
    <row r="436" spans="1:8">
      <c r="A436" s="3" t="s">
        <v>362</v>
      </c>
      <c r="B436" s="3" t="s">
        <v>503</v>
      </c>
      <c r="C436" s="3" t="s">
        <v>506</v>
      </c>
      <c r="D436" s="3" t="s">
        <v>74</v>
      </c>
      <c r="E436" s="9" t="str">
        <f t="shared" si="6"/>
        <v>Health &gt; Nursing care &gt; Palliative care</v>
      </c>
      <c r="F436" s="25">
        <f>COUNTIF(Classifications!$N:$N,'All Subjects'!$E436)</f>
        <v>0</v>
      </c>
      <c r="G436" s="26">
        <f>SUMIF(Classifications!$N:$N,'All Subjects'!$E436,Classifications!$L:$L)</f>
        <v>0</v>
      </c>
      <c r="H436" s="26">
        <f>SUMIF(Classifications!$N:$N,'All Subjects'!$E436,Classifications!$M:$M)</f>
        <v>0</v>
      </c>
    </row>
    <row r="437" spans="1:8">
      <c r="A437" s="3" t="s">
        <v>362</v>
      </c>
      <c r="B437" s="3" t="s">
        <v>507</v>
      </c>
      <c r="C437" s="3" t="s">
        <v>74</v>
      </c>
      <c r="D437" s="3" t="s">
        <v>74</v>
      </c>
      <c r="E437" s="9" t="str">
        <f t="shared" si="6"/>
        <v>Health &gt; Out-patient medical care</v>
      </c>
      <c r="F437" s="25">
        <f>COUNTIF(Classifications!$N:$N,'All Subjects'!$E437)</f>
        <v>0</v>
      </c>
      <c r="G437" s="26">
        <f>SUMIF(Classifications!$N:$N,'All Subjects'!$E437,Classifications!$L:$L)</f>
        <v>0</v>
      </c>
      <c r="H437" s="26">
        <f>SUMIF(Classifications!$N:$N,'All Subjects'!$E437,Classifications!$M:$M)</f>
        <v>0</v>
      </c>
    </row>
    <row r="438" spans="1:8">
      <c r="A438" s="3" t="s">
        <v>362</v>
      </c>
      <c r="B438" s="3" t="s">
        <v>507</v>
      </c>
      <c r="C438" s="3" t="s">
        <v>508</v>
      </c>
      <c r="D438" s="3" t="s">
        <v>74</v>
      </c>
      <c r="E438" s="9" t="str">
        <f t="shared" si="6"/>
        <v>Health &gt; Out-patient medical care &gt; Community nursing</v>
      </c>
      <c r="F438" s="25">
        <f>COUNTIF(Classifications!$N:$N,'All Subjects'!$E438)</f>
        <v>0</v>
      </c>
      <c r="G438" s="26">
        <f>SUMIF(Classifications!$N:$N,'All Subjects'!$E438,Classifications!$L:$L)</f>
        <v>0</v>
      </c>
      <c r="H438" s="26">
        <f>SUMIF(Classifications!$N:$N,'All Subjects'!$E438,Classifications!$M:$M)</f>
        <v>0</v>
      </c>
    </row>
    <row r="439" spans="1:8">
      <c r="A439" s="3" t="s">
        <v>362</v>
      </c>
      <c r="B439" s="3" t="s">
        <v>507</v>
      </c>
      <c r="C439" s="3" t="s">
        <v>509</v>
      </c>
      <c r="D439" s="3" t="s">
        <v>74</v>
      </c>
      <c r="E439" s="9" t="str">
        <f t="shared" si="6"/>
        <v>Health &gt; Out-patient medical care &gt; Dental care</v>
      </c>
      <c r="F439" s="25">
        <f>COUNTIF(Classifications!$N:$N,'All Subjects'!$E439)</f>
        <v>0</v>
      </c>
      <c r="G439" s="26">
        <f>SUMIF(Classifications!$N:$N,'All Subjects'!$E439,Classifications!$L:$L)</f>
        <v>0</v>
      </c>
      <c r="H439" s="26">
        <f>SUMIF(Classifications!$N:$N,'All Subjects'!$E439,Classifications!$M:$M)</f>
        <v>0</v>
      </c>
    </row>
    <row r="440" spans="1:8">
      <c r="A440" s="3" t="s">
        <v>362</v>
      </c>
      <c r="B440" s="3" t="s">
        <v>507</v>
      </c>
      <c r="C440" s="3" t="s">
        <v>510</v>
      </c>
      <c r="D440" s="3" t="s">
        <v>74</v>
      </c>
      <c r="E440" s="9" t="str">
        <f t="shared" si="6"/>
        <v>Health &gt; Out-patient medical care &gt; E-health</v>
      </c>
      <c r="F440" s="25">
        <f>COUNTIF(Classifications!$N:$N,'All Subjects'!$E440)</f>
        <v>0</v>
      </c>
      <c r="G440" s="26">
        <f>SUMIF(Classifications!$N:$N,'All Subjects'!$E440,Classifications!$L:$L)</f>
        <v>0</v>
      </c>
      <c r="H440" s="26">
        <f>SUMIF(Classifications!$N:$N,'All Subjects'!$E440,Classifications!$M:$M)</f>
        <v>0</v>
      </c>
    </row>
    <row r="441" spans="1:8">
      <c r="A441" s="3" t="s">
        <v>362</v>
      </c>
      <c r="B441" s="3" t="s">
        <v>507</v>
      </c>
      <c r="C441" s="3" t="s">
        <v>511</v>
      </c>
      <c r="D441" s="3" t="s">
        <v>74</v>
      </c>
      <c r="E441" s="9" t="str">
        <f t="shared" si="6"/>
        <v>Health &gt; Out-patient medical care &gt; Hearing care</v>
      </c>
      <c r="F441" s="25">
        <f>COUNTIF(Classifications!$N:$N,'All Subjects'!$E441)</f>
        <v>0</v>
      </c>
      <c r="G441" s="26">
        <f>SUMIF(Classifications!$N:$N,'All Subjects'!$E441,Classifications!$L:$L)</f>
        <v>0</v>
      </c>
      <c r="H441" s="26">
        <f>SUMIF(Classifications!$N:$N,'All Subjects'!$E441,Classifications!$M:$M)</f>
        <v>0</v>
      </c>
    </row>
    <row r="442" spans="1:8">
      <c r="A442" s="3" t="s">
        <v>362</v>
      </c>
      <c r="B442" s="3" t="s">
        <v>507</v>
      </c>
      <c r="C442" s="3" t="s">
        <v>512</v>
      </c>
      <c r="D442" s="3" t="s">
        <v>74</v>
      </c>
      <c r="E442" s="9" t="str">
        <f t="shared" si="6"/>
        <v>Health &gt; Out-patient medical care &gt; Preventive care</v>
      </c>
      <c r="F442" s="25">
        <f>COUNTIF(Classifications!$N:$N,'All Subjects'!$E442)</f>
        <v>0</v>
      </c>
      <c r="G442" s="26">
        <f>SUMIF(Classifications!$N:$N,'All Subjects'!$E442,Classifications!$L:$L)</f>
        <v>0</v>
      </c>
      <c r="H442" s="26">
        <f>SUMIF(Classifications!$N:$N,'All Subjects'!$E442,Classifications!$M:$M)</f>
        <v>0</v>
      </c>
    </row>
    <row r="443" spans="1:8">
      <c r="A443" s="3" t="s">
        <v>362</v>
      </c>
      <c r="B443" s="3" t="s">
        <v>507</v>
      </c>
      <c r="C443" s="3" t="s">
        <v>513</v>
      </c>
      <c r="D443" s="3" t="s">
        <v>74</v>
      </c>
      <c r="E443" s="9" t="str">
        <f t="shared" si="6"/>
        <v>Health &gt; Out-patient medical care &gt; School-based healthcare</v>
      </c>
      <c r="F443" s="25">
        <f>COUNTIF(Classifications!$N:$N,'All Subjects'!$E443)</f>
        <v>0</v>
      </c>
      <c r="G443" s="26">
        <f>SUMIF(Classifications!$N:$N,'All Subjects'!$E443,Classifications!$L:$L)</f>
        <v>0</v>
      </c>
      <c r="H443" s="26">
        <f>SUMIF(Classifications!$N:$N,'All Subjects'!$E443,Classifications!$M:$M)</f>
        <v>0</v>
      </c>
    </row>
    <row r="444" spans="1:8">
      <c r="A444" s="3" t="s">
        <v>362</v>
      </c>
      <c r="B444" s="3" t="s">
        <v>507</v>
      </c>
      <c r="C444" s="3" t="s">
        <v>514</v>
      </c>
      <c r="D444" s="3" t="s">
        <v>74</v>
      </c>
      <c r="E444" s="9" t="str">
        <f t="shared" si="6"/>
        <v>Health &gt; Out-patient medical care &gt; Urgent care</v>
      </c>
      <c r="F444" s="25">
        <f>COUNTIF(Classifications!$N:$N,'All Subjects'!$E444)</f>
        <v>0</v>
      </c>
      <c r="G444" s="26">
        <f>SUMIF(Classifications!$N:$N,'All Subjects'!$E444,Classifications!$L:$L)</f>
        <v>0</v>
      </c>
      <c r="H444" s="26">
        <f>SUMIF(Classifications!$N:$N,'All Subjects'!$E444,Classifications!$M:$M)</f>
        <v>0</v>
      </c>
    </row>
    <row r="445" spans="1:8">
      <c r="A445" s="3" t="s">
        <v>362</v>
      </c>
      <c r="B445" s="3" t="s">
        <v>507</v>
      </c>
      <c r="C445" s="3" t="s">
        <v>515</v>
      </c>
      <c r="D445" s="3" t="s">
        <v>74</v>
      </c>
      <c r="E445" s="9" t="str">
        <f t="shared" si="6"/>
        <v>Health &gt; Out-patient medical care &gt; Vision care</v>
      </c>
      <c r="F445" s="25">
        <f>COUNTIF(Classifications!$N:$N,'All Subjects'!$E445)</f>
        <v>0</v>
      </c>
      <c r="G445" s="26">
        <f>SUMIF(Classifications!$N:$N,'All Subjects'!$E445,Classifications!$L:$L)</f>
        <v>0</v>
      </c>
      <c r="H445" s="26">
        <f>SUMIF(Classifications!$N:$N,'All Subjects'!$E445,Classifications!$M:$M)</f>
        <v>0</v>
      </c>
    </row>
    <row r="446" spans="1:8">
      <c r="A446" s="3" t="s">
        <v>362</v>
      </c>
      <c r="B446" s="3" t="s">
        <v>516</v>
      </c>
      <c r="C446" s="3" t="s">
        <v>74</v>
      </c>
      <c r="D446" s="3" t="s">
        <v>74</v>
      </c>
      <c r="E446" s="9" t="str">
        <f t="shared" si="6"/>
        <v>Health &gt; Public health</v>
      </c>
      <c r="F446" s="25">
        <f>COUNTIF(Classifications!$N:$N,'All Subjects'!$E446)</f>
        <v>0</v>
      </c>
      <c r="G446" s="26">
        <f>SUMIF(Classifications!$N:$N,'All Subjects'!$E446,Classifications!$L:$L)</f>
        <v>0</v>
      </c>
      <c r="H446" s="26">
        <f>SUMIF(Classifications!$N:$N,'All Subjects'!$E446,Classifications!$M:$M)</f>
        <v>0</v>
      </c>
    </row>
    <row r="447" spans="1:8">
      <c r="A447" s="3" t="s">
        <v>362</v>
      </c>
      <c r="B447" s="3" t="s">
        <v>516</v>
      </c>
      <c r="C447" s="3" t="s">
        <v>517</v>
      </c>
      <c r="D447" s="3" t="s">
        <v>74</v>
      </c>
      <c r="E447" s="9" t="str">
        <f t="shared" si="6"/>
        <v>Health &gt; Public health &gt; Communicable disease control</v>
      </c>
      <c r="F447" s="25">
        <f>COUNTIF(Classifications!$N:$N,'All Subjects'!$E447)</f>
        <v>0</v>
      </c>
      <c r="G447" s="26">
        <f>SUMIF(Classifications!$N:$N,'All Subjects'!$E447,Classifications!$L:$L)</f>
        <v>0</v>
      </c>
      <c r="H447" s="26">
        <f>SUMIF(Classifications!$N:$N,'All Subjects'!$E447,Classifications!$M:$M)</f>
        <v>0</v>
      </c>
    </row>
    <row r="448" spans="1:8">
      <c r="A448" s="3" t="s">
        <v>362</v>
      </c>
      <c r="B448" s="3" t="s">
        <v>516</v>
      </c>
      <c r="C448" s="3" t="s">
        <v>518</v>
      </c>
      <c r="D448" s="3" t="s">
        <v>74</v>
      </c>
      <c r="E448" s="9" t="str">
        <f t="shared" si="6"/>
        <v>Health &gt; Public health &gt; Environmental health</v>
      </c>
      <c r="F448" s="25">
        <f>COUNTIF(Classifications!$N:$N,'All Subjects'!$E448)</f>
        <v>0</v>
      </c>
      <c r="G448" s="26">
        <f>SUMIF(Classifications!$N:$N,'All Subjects'!$E448,Classifications!$L:$L)</f>
        <v>0</v>
      </c>
      <c r="H448" s="26">
        <f>SUMIF(Classifications!$N:$N,'All Subjects'!$E448,Classifications!$M:$M)</f>
        <v>0</v>
      </c>
    </row>
    <row r="449" spans="1:8">
      <c r="A449" s="3" t="s">
        <v>362</v>
      </c>
      <c r="B449" s="3" t="s">
        <v>516</v>
      </c>
      <c r="C449" s="3" t="s">
        <v>519</v>
      </c>
      <c r="D449" s="3" t="s">
        <v>74</v>
      </c>
      <c r="E449" s="9" t="str">
        <f t="shared" si="6"/>
        <v>Health &gt; Public health &gt; Epidemiology</v>
      </c>
      <c r="F449" s="25">
        <f>COUNTIF(Classifications!$N:$N,'All Subjects'!$E449)</f>
        <v>0</v>
      </c>
      <c r="G449" s="26">
        <f>SUMIF(Classifications!$N:$N,'All Subjects'!$E449,Classifications!$L:$L)</f>
        <v>0</v>
      </c>
      <c r="H449" s="26">
        <f>SUMIF(Classifications!$N:$N,'All Subjects'!$E449,Classifications!$M:$M)</f>
        <v>0</v>
      </c>
    </row>
    <row r="450" spans="1:8">
      <c r="A450" s="3" t="s">
        <v>362</v>
      </c>
      <c r="B450" s="3" t="s">
        <v>516</v>
      </c>
      <c r="C450" s="3" t="s">
        <v>520</v>
      </c>
      <c r="D450" s="3" t="s">
        <v>74</v>
      </c>
      <c r="E450" s="9" t="str">
        <f t="shared" si="6"/>
        <v>Health &gt; Public health &gt; Health promotion</v>
      </c>
      <c r="F450" s="25">
        <f>COUNTIF(Classifications!$N:$N,'All Subjects'!$E450)</f>
        <v>0</v>
      </c>
      <c r="G450" s="26">
        <f>SUMIF(Classifications!$N:$N,'All Subjects'!$E450,Classifications!$L:$L)</f>
        <v>0</v>
      </c>
      <c r="H450" s="26">
        <f>SUMIF(Classifications!$N:$N,'All Subjects'!$E450,Classifications!$M:$M)</f>
        <v>0</v>
      </c>
    </row>
    <row r="451" spans="1:8">
      <c r="A451" s="3" t="s">
        <v>362</v>
      </c>
      <c r="B451" s="3" t="s">
        <v>516</v>
      </c>
      <c r="C451" s="3" t="s">
        <v>521</v>
      </c>
      <c r="D451" s="3" t="s">
        <v>74</v>
      </c>
      <c r="E451" s="9" t="str">
        <f t="shared" si="6"/>
        <v>Health &gt; Public health &gt; Occupational health</v>
      </c>
      <c r="F451" s="25">
        <f>COUNTIF(Classifications!$N:$N,'All Subjects'!$E451)</f>
        <v>0</v>
      </c>
      <c r="G451" s="26">
        <f>SUMIF(Classifications!$N:$N,'All Subjects'!$E451,Classifications!$L:$L)</f>
        <v>0</v>
      </c>
      <c r="H451" s="26">
        <f>SUMIF(Classifications!$N:$N,'All Subjects'!$E451,Classifications!$M:$M)</f>
        <v>0</v>
      </c>
    </row>
    <row r="452" spans="1:8">
      <c r="A452" s="3" t="s">
        <v>362</v>
      </c>
      <c r="B452" s="3" t="s">
        <v>516</v>
      </c>
      <c r="C452" s="3" t="s">
        <v>522</v>
      </c>
      <c r="D452" s="3" t="s">
        <v>74</v>
      </c>
      <c r="E452" s="9" t="str">
        <f t="shared" si="6"/>
        <v>Health &gt; Public health &gt; Physical fitness</v>
      </c>
      <c r="F452" s="25">
        <f>COUNTIF(Classifications!$N:$N,'All Subjects'!$E452)</f>
        <v>0</v>
      </c>
      <c r="G452" s="26">
        <f>SUMIF(Classifications!$N:$N,'All Subjects'!$E452,Classifications!$L:$L)</f>
        <v>0</v>
      </c>
      <c r="H452" s="26">
        <f>SUMIF(Classifications!$N:$N,'All Subjects'!$E452,Classifications!$M:$M)</f>
        <v>0</v>
      </c>
    </row>
    <row r="453" spans="1:8">
      <c r="A453" s="3" t="s">
        <v>362</v>
      </c>
      <c r="B453" s="3" t="s">
        <v>516</v>
      </c>
      <c r="C453" s="3" t="s">
        <v>522</v>
      </c>
      <c r="D453" s="3" t="s">
        <v>523</v>
      </c>
      <c r="E453" s="9" t="str">
        <f t="shared" ref="E453:E516" si="7">TRIM(A453&amp;IF(B453="",""," &gt; "&amp;B453&amp;IF(C453="",""," &gt; "&amp;C453&amp;IF(D453="",""," &gt; "&amp;D453))))</f>
        <v>Health &gt; Public health &gt; Physical fitness &gt; Exercise</v>
      </c>
      <c r="F453" s="25">
        <f>COUNTIF(Classifications!$N:$N,'All Subjects'!$E453)</f>
        <v>0</v>
      </c>
      <c r="G453" s="26">
        <f>SUMIF(Classifications!$N:$N,'All Subjects'!$E453,Classifications!$L:$L)</f>
        <v>0</v>
      </c>
      <c r="H453" s="26">
        <f>SUMIF(Classifications!$N:$N,'All Subjects'!$E453,Classifications!$M:$M)</f>
        <v>0</v>
      </c>
    </row>
    <row r="454" spans="1:8">
      <c r="A454" s="3" t="s">
        <v>362</v>
      </c>
      <c r="B454" s="3" t="s">
        <v>516</v>
      </c>
      <c r="C454" s="3" t="s">
        <v>522</v>
      </c>
      <c r="D454" s="3" t="s">
        <v>524</v>
      </c>
      <c r="E454" s="9" t="str">
        <f t="shared" si="7"/>
        <v>Health &gt; Public health &gt; Physical fitness &gt; Nutrition</v>
      </c>
      <c r="F454" s="25">
        <f>COUNTIF(Classifications!$N:$N,'All Subjects'!$E454)</f>
        <v>0</v>
      </c>
      <c r="G454" s="26">
        <f>SUMIF(Classifications!$N:$N,'All Subjects'!$E454,Classifications!$L:$L)</f>
        <v>0</v>
      </c>
      <c r="H454" s="26">
        <f>SUMIF(Classifications!$N:$N,'All Subjects'!$E454,Classifications!$M:$M)</f>
        <v>0</v>
      </c>
    </row>
    <row r="455" spans="1:8">
      <c r="A455" s="3" t="s">
        <v>362</v>
      </c>
      <c r="B455" s="3" t="s">
        <v>516</v>
      </c>
      <c r="C455" s="3" t="s">
        <v>522</v>
      </c>
      <c r="D455" s="3" t="s">
        <v>525</v>
      </c>
      <c r="E455" s="9" t="str">
        <f t="shared" si="7"/>
        <v>Health &gt; Public health &gt; Physical fitness &gt; Obesity</v>
      </c>
      <c r="F455" s="25">
        <f>COUNTIF(Classifications!$N:$N,'All Subjects'!$E455)</f>
        <v>0</v>
      </c>
      <c r="G455" s="26">
        <f>SUMIF(Classifications!$N:$N,'All Subjects'!$E455,Classifications!$L:$L)</f>
        <v>0</v>
      </c>
      <c r="H455" s="26">
        <f>SUMIF(Classifications!$N:$N,'All Subjects'!$E455,Classifications!$M:$M)</f>
        <v>0</v>
      </c>
    </row>
    <row r="456" spans="1:8">
      <c r="A456" s="3" t="s">
        <v>362</v>
      </c>
      <c r="B456" s="3" t="s">
        <v>516</v>
      </c>
      <c r="C456" s="3" t="s">
        <v>526</v>
      </c>
      <c r="D456" s="3" t="s">
        <v>74</v>
      </c>
      <c r="E456" s="9" t="str">
        <f t="shared" si="7"/>
        <v>Health &gt; Public health &gt; Sexually transmitted disease control</v>
      </c>
      <c r="F456" s="25">
        <f>COUNTIF(Classifications!$N:$N,'All Subjects'!$E456)</f>
        <v>0</v>
      </c>
      <c r="G456" s="26">
        <f>SUMIF(Classifications!$N:$N,'All Subjects'!$E456,Classifications!$L:$L)</f>
        <v>0</v>
      </c>
      <c r="H456" s="26">
        <f>SUMIF(Classifications!$N:$N,'All Subjects'!$E456,Classifications!$M:$M)</f>
        <v>0</v>
      </c>
    </row>
    <row r="457" spans="1:8">
      <c r="A457" s="3" t="s">
        <v>362</v>
      </c>
      <c r="B457" s="3" t="s">
        <v>516</v>
      </c>
      <c r="C457" s="3" t="s">
        <v>527</v>
      </c>
      <c r="D457" s="3" t="s">
        <v>74</v>
      </c>
      <c r="E457" s="9" t="str">
        <f t="shared" si="7"/>
        <v>Health &gt; Public health &gt; Water access, sanitation and hygiene</v>
      </c>
      <c r="F457" s="25">
        <f>COUNTIF(Classifications!$N:$N,'All Subjects'!$E457)</f>
        <v>0</v>
      </c>
      <c r="G457" s="26">
        <f>SUMIF(Classifications!$N:$N,'All Subjects'!$E457,Classifications!$L:$L)</f>
        <v>0</v>
      </c>
      <c r="H457" s="26">
        <f>SUMIF(Classifications!$N:$N,'All Subjects'!$E457,Classifications!$M:$M)</f>
        <v>0</v>
      </c>
    </row>
    <row r="458" spans="1:8">
      <c r="A458" s="3" t="s">
        <v>362</v>
      </c>
      <c r="B458" s="3" t="s">
        <v>516</v>
      </c>
      <c r="C458" s="3" t="s">
        <v>527</v>
      </c>
      <c r="D458" s="3" t="s">
        <v>528</v>
      </c>
      <c r="E458" s="9" t="str">
        <f t="shared" si="7"/>
        <v>Health &gt; Public health &gt; Water access, sanitation and hygiene &gt; Clean water supply</v>
      </c>
      <c r="F458" s="25">
        <f>COUNTIF(Classifications!$N:$N,'All Subjects'!$E458)</f>
        <v>0</v>
      </c>
      <c r="G458" s="26">
        <f>SUMIF(Classifications!$N:$N,'All Subjects'!$E458,Classifications!$L:$L)</f>
        <v>0</v>
      </c>
      <c r="H458" s="26">
        <f>SUMIF(Classifications!$N:$N,'All Subjects'!$E458,Classifications!$M:$M)</f>
        <v>0</v>
      </c>
    </row>
    <row r="459" spans="1:8">
      <c r="A459" s="3" t="s">
        <v>362</v>
      </c>
      <c r="B459" s="3" t="s">
        <v>516</v>
      </c>
      <c r="C459" s="3" t="s">
        <v>527</v>
      </c>
      <c r="D459" s="3" t="s">
        <v>529</v>
      </c>
      <c r="E459" s="9" t="str">
        <f t="shared" si="7"/>
        <v>Health &gt; Public health &gt; Water access, sanitation and hygiene &gt; Hygiene</v>
      </c>
      <c r="F459" s="25">
        <f>COUNTIF(Classifications!$N:$N,'All Subjects'!$E459)</f>
        <v>0</v>
      </c>
      <c r="G459" s="26">
        <f>SUMIF(Classifications!$N:$N,'All Subjects'!$E459,Classifications!$L:$L)</f>
        <v>0</v>
      </c>
      <c r="H459" s="26">
        <f>SUMIF(Classifications!$N:$N,'All Subjects'!$E459,Classifications!$M:$M)</f>
        <v>0</v>
      </c>
    </row>
    <row r="460" spans="1:8">
      <c r="A460" s="3" t="s">
        <v>362</v>
      </c>
      <c r="B460" s="3" t="s">
        <v>516</v>
      </c>
      <c r="C460" s="3" t="s">
        <v>527</v>
      </c>
      <c r="D460" s="3" t="s">
        <v>530</v>
      </c>
      <c r="E460" s="9" t="str">
        <f t="shared" si="7"/>
        <v>Health &gt; Public health &gt; Water access, sanitation and hygiene &gt; Sanitation</v>
      </c>
      <c r="F460" s="25">
        <f>COUNTIF(Classifications!$N:$N,'All Subjects'!$E460)</f>
        <v>0</v>
      </c>
      <c r="G460" s="26">
        <f>SUMIF(Classifications!$N:$N,'All Subjects'!$E460,Classifications!$L:$L)</f>
        <v>0</v>
      </c>
      <c r="H460" s="26">
        <f>SUMIF(Classifications!$N:$N,'All Subjects'!$E460,Classifications!$M:$M)</f>
        <v>0</v>
      </c>
    </row>
    <row r="461" spans="1:8">
      <c r="A461" s="3" t="s">
        <v>362</v>
      </c>
      <c r="B461" s="3" t="s">
        <v>531</v>
      </c>
      <c r="C461" s="3" t="s">
        <v>74</v>
      </c>
      <c r="D461" s="3" t="s">
        <v>74</v>
      </c>
      <c r="E461" s="9" t="str">
        <f t="shared" si="7"/>
        <v>Health &gt; Health and medical research</v>
      </c>
      <c r="F461" s="25">
        <f>COUNTIF(Classifications!$N:$N,'All Subjects'!$E461)</f>
        <v>0</v>
      </c>
      <c r="G461" s="26">
        <f>SUMIF(Classifications!$N:$N,'All Subjects'!$E461,Classifications!$L:$L)</f>
        <v>0</v>
      </c>
      <c r="H461" s="26">
        <f>SUMIF(Classifications!$N:$N,'All Subjects'!$E461,Classifications!$M:$M)</f>
        <v>0</v>
      </c>
    </row>
    <row r="462" spans="1:8">
      <c r="A462" s="3" t="s">
        <v>362</v>
      </c>
      <c r="B462" s="3" t="s">
        <v>532</v>
      </c>
      <c r="C462" s="3" t="s">
        <v>74</v>
      </c>
      <c r="D462" s="3" t="s">
        <v>74</v>
      </c>
      <c r="E462" s="9" t="str">
        <f t="shared" si="7"/>
        <v>Health &gt; Rehabilitation</v>
      </c>
      <c r="F462" s="25">
        <f>COUNTIF(Classifications!$N:$N,'All Subjects'!$E462)</f>
        <v>0</v>
      </c>
      <c r="G462" s="26">
        <f>SUMIF(Classifications!$N:$N,'All Subjects'!$E462,Classifications!$L:$L)</f>
        <v>0</v>
      </c>
      <c r="H462" s="26">
        <f>SUMIF(Classifications!$N:$N,'All Subjects'!$E462,Classifications!$M:$M)</f>
        <v>0</v>
      </c>
    </row>
    <row r="463" spans="1:8">
      <c r="A463" s="3" t="s">
        <v>362</v>
      </c>
      <c r="B463" s="3" t="s">
        <v>532</v>
      </c>
      <c r="C463" s="3" t="s">
        <v>533</v>
      </c>
      <c r="D463" s="3" t="s">
        <v>74</v>
      </c>
      <c r="E463" s="9" t="str">
        <f t="shared" si="7"/>
        <v>Health &gt; Rehabilitation &gt; Animal therapy</v>
      </c>
      <c r="F463" s="25">
        <f>COUNTIF(Classifications!$N:$N,'All Subjects'!$E463)</f>
        <v>0</v>
      </c>
      <c r="G463" s="26">
        <f>SUMIF(Classifications!$N:$N,'All Subjects'!$E463,Classifications!$L:$L)</f>
        <v>0</v>
      </c>
      <c r="H463" s="26">
        <f>SUMIF(Classifications!$N:$N,'All Subjects'!$E463,Classifications!$M:$M)</f>
        <v>0</v>
      </c>
    </row>
    <row r="464" spans="1:8">
      <c r="A464" s="3" t="s">
        <v>362</v>
      </c>
      <c r="B464" s="3" t="s">
        <v>532</v>
      </c>
      <c r="C464" s="3" t="s">
        <v>534</v>
      </c>
      <c r="D464" s="3" t="s">
        <v>74</v>
      </c>
      <c r="E464" s="9" t="str">
        <f t="shared" si="7"/>
        <v>Health &gt; Rehabilitation &gt; Art and music therapy</v>
      </c>
      <c r="F464" s="25">
        <f>COUNTIF(Classifications!$N:$N,'All Subjects'!$E464)</f>
        <v>0</v>
      </c>
      <c r="G464" s="26">
        <f>SUMIF(Classifications!$N:$N,'All Subjects'!$E464,Classifications!$L:$L)</f>
        <v>0</v>
      </c>
      <c r="H464" s="26">
        <f>SUMIF(Classifications!$N:$N,'All Subjects'!$E464,Classifications!$M:$M)</f>
        <v>0</v>
      </c>
    </row>
    <row r="465" spans="1:8">
      <c r="A465" s="3" t="s">
        <v>362</v>
      </c>
      <c r="B465" s="3" t="s">
        <v>532</v>
      </c>
      <c r="C465" s="3" t="s">
        <v>535</v>
      </c>
      <c r="D465" s="3" t="s">
        <v>74</v>
      </c>
      <c r="E465" s="9" t="str">
        <f t="shared" si="7"/>
        <v>Health &gt; Rehabilitation &gt; Physiotherapy</v>
      </c>
      <c r="F465" s="25">
        <f>COUNTIF(Classifications!$N:$N,'All Subjects'!$E465)</f>
        <v>0</v>
      </c>
      <c r="G465" s="26">
        <f>SUMIF(Classifications!$N:$N,'All Subjects'!$E465,Classifications!$L:$L)</f>
        <v>0</v>
      </c>
      <c r="H465" s="26">
        <f>SUMIF(Classifications!$N:$N,'All Subjects'!$E465,Classifications!$M:$M)</f>
        <v>0</v>
      </c>
    </row>
    <row r="466" spans="1:8">
      <c r="A466" s="3" t="s">
        <v>362</v>
      </c>
      <c r="B466" s="3" t="s">
        <v>532</v>
      </c>
      <c r="C466" s="3" t="s">
        <v>536</v>
      </c>
      <c r="D466" s="3" t="s">
        <v>74</v>
      </c>
      <c r="E466" s="9" t="str">
        <f t="shared" si="7"/>
        <v>Health &gt; Rehabilitation &gt; Play therapy</v>
      </c>
      <c r="F466" s="25">
        <f>COUNTIF(Classifications!$N:$N,'All Subjects'!$E466)</f>
        <v>0</v>
      </c>
      <c r="G466" s="26">
        <f>SUMIF(Classifications!$N:$N,'All Subjects'!$E466,Classifications!$L:$L)</f>
        <v>0</v>
      </c>
      <c r="H466" s="26">
        <f>SUMIF(Classifications!$N:$N,'All Subjects'!$E466,Classifications!$M:$M)</f>
        <v>0</v>
      </c>
    </row>
    <row r="467" spans="1:8">
      <c r="A467" s="3" t="s">
        <v>362</v>
      </c>
      <c r="B467" s="3" t="s">
        <v>532</v>
      </c>
      <c r="C467" s="3" t="s">
        <v>537</v>
      </c>
      <c r="D467" s="3" t="s">
        <v>74</v>
      </c>
      <c r="E467" s="9" t="str">
        <f t="shared" si="7"/>
        <v>Health &gt; Rehabilitation &gt; Speech and hearing rehabilitation</v>
      </c>
      <c r="F467" s="25">
        <f>COUNTIF(Classifications!$N:$N,'All Subjects'!$E467)</f>
        <v>0</v>
      </c>
      <c r="G467" s="26">
        <f>SUMIF(Classifications!$N:$N,'All Subjects'!$E467,Classifications!$L:$L)</f>
        <v>0</v>
      </c>
      <c r="H467" s="26">
        <f>SUMIF(Classifications!$N:$N,'All Subjects'!$E467,Classifications!$M:$M)</f>
        <v>0</v>
      </c>
    </row>
    <row r="468" spans="1:8">
      <c r="A468" s="3" t="s">
        <v>362</v>
      </c>
      <c r="B468" s="3" t="s">
        <v>538</v>
      </c>
      <c r="C468" s="3" t="s">
        <v>74</v>
      </c>
      <c r="D468" s="3" t="s">
        <v>74</v>
      </c>
      <c r="E468" s="9" t="str">
        <f t="shared" si="7"/>
        <v>Health &gt; Reproductive healthcare</v>
      </c>
      <c r="F468" s="25">
        <f>COUNTIF(Classifications!$N:$N,'All Subjects'!$E468)</f>
        <v>0</v>
      </c>
      <c r="G468" s="26">
        <f>SUMIF(Classifications!$N:$N,'All Subjects'!$E468,Classifications!$L:$L)</f>
        <v>0</v>
      </c>
      <c r="H468" s="26">
        <f>SUMIF(Classifications!$N:$N,'All Subjects'!$E468,Classifications!$M:$M)</f>
        <v>0</v>
      </c>
    </row>
    <row r="469" spans="1:8">
      <c r="A469" s="3" t="s">
        <v>362</v>
      </c>
      <c r="B469" s="3" t="s">
        <v>538</v>
      </c>
      <c r="C469" s="3" t="s">
        <v>539</v>
      </c>
      <c r="D469" s="3" t="s">
        <v>74</v>
      </c>
      <c r="E469" s="9" t="str">
        <f t="shared" si="7"/>
        <v>Health &gt; Reproductive healthcare &gt; Abortion</v>
      </c>
      <c r="F469" s="25">
        <f>COUNTIF(Classifications!$N:$N,'All Subjects'!$E469)</f>
        <v>0</v>
      </c>
      <c r="G469" s="26">
        <f>SUMIF(Classifications!$N:$N,'All Subjects'!$E469,Classifications!$L:$L)</f>
        <v>0</v>
      </c>
      <c r="H469" s="26">
        <f>SUMIF(Classifications!$N:$N,'All Subjects'!$E469,Classifications!$M:$M)</f>
        <v>0</v>
      </c>
    </row>
    <row r="470" spans="1:8">
      <c r="A470" s="3" t="s">
        <v>362</v>
      </c>
      <c r="B470" s="3" t="s">
        <v>538</v>
      </c>
      <c r="C470" s="3" t="s">
        <v>540</v>
      </c>
      <c r="D470" s="3" t="s">
        <v>74</v>
      </c>
      <c r="E470" s="9" t="str">
        <f t="shared" si="7"/>
        <v>Health &gt; Reproductive healthcare &gt; Childbirth</v>
      </c>
      <c r="F470" s="25">
        <f>COUNTIF(Classifications!$N:$N,'All Subjects'!$E470)</f>
        <v>0</v>
      </c>
      <c r="G470" s="26">
        <f>SUMIF(Classifications!$N:$N,'All Subjects'!$E470,Classifications!$L:$L)</f>
        <v>0</v>
      </c>
      <c r="H470" s="26">
        <f>SUMIF(Classifications!$N:$N,'All Subjects'!$E470,Classifications!$M:$M)</f>
        <v>0</v>
      </c>
    </row>
    <row r="471" spans="1:8">
      <c r="A471" s="3" t="s">
        <v>362</v>
      </c>
      <c r="B471" s="3" t="s">
        <v>538</v>
      </c>
      <c r="C471" s="3" t="s">
        <v>541</v>
      </c>
      <c r="D471" s="3" t="s">
        <v>74</v>
      </c>
      <c r="E471" s="9" t="str">
        <f t="shared" si="7"/>
        <v>Health &gt; Reproductive healthcare &gt; Family planning</v>
      </c>
      <c r="F471" s="25">
        <f>COUNTIF(Classifications!$N:$N,'All Subjects'!$E471)</f>
        <v>0</v>
      </c>
      <c r="G471" s="26">
        <f>SUMIF(Classifications!$N:$N,'All Subjects'!$E471,Classifications!$L:$L)</f>
        <v>0</v>
      </c>
      <c r="H471" s="26">
        <f>SUMIF(Classifications!$N:$N,'All Subjects'!$E471,Classifications!$M:$M)</f>
        <v>0</v>
      </c>
    </row>
    <row r="472" spans="1:8">
      <c r="A472" s="3" t="s">
        <v>362</v>
      </c>
      <c r="B472" s="3" t="s">
        <v>538</v>
      </c>
      <c r="C472" s="3" t="s">
        <v>542</v>
      </c>
      <c r="D472" s="3" t="s">
        <v>74</v>
      </c>
      <c r="E472" s="9" t="str">
        <f t="shared" si="7"/>
        <v>Health &gt; Reproductive healthcare &gt; Maternal and perinatal health</v>
      </c>
      <c r="F472" s="25">
        <f>COUNTIF(Classifications!$N:$N,'All Subjects'!$E472)</f>
        <v>0</v>
      </c>
      <c r="G472" s="26">
        <f>SUMIF(Classifications!$N:$N,'All Subjects'!$E472,Classifications!$L:$L)</f>
        <v>0</v>
      </c>
      <c r="H472" s="26">
        <f>SUMIF(Classifications!$N:$N,'All Subjects'!$E472,Classifications!$M:$M)</f>
        <v>0</v>
      </c>
    </row>
    <row r="473" spans="1:8">
      <c r="A473" s="3" t="s">
        <v>362</v>
      </c>
      <c r="B473" s="3" t="s">
        <v>538</v>
      </c>
      <c r="C473" s="3" t="s">
        <v>542</v>
      </c>
      <c r="D473" s="3" t="s">
        <v>543</v>
      </c>
      <c r="E473" s="9" t="str">
        <f t="shared" si="7"/>
        <v>Health &gt; Reproductive healthcare &gt; Maternal and perinatal health &gt; Maternal and child health</v>
      </c>
      <c r="F473" s="25">
        <f>COUNTIF(Classifications!$N:$N,'All Subjects'!$E473)</f>
        <v>0</v>
      </c>
      <c r="G473" s="26">
        <f>SUMIF(Classifications!$N:$N,'All Subjects'!$E473,Classifications!$L:$L)</f>
        <v>0</v>
      </c>
      <c r="H473" s="26">
        <f>SUMIF(Classifications!$N:$N,'All Subjects'!$E473,Classifications!$M:$M)</f>
        <v>0</v>
      </c>
    </row>
    <row r="474" spans="1:8">
      <c r="A474" s="3" t="s">
        <v>362</v>
      </c>
      <c r="B474" s="3" t="s">
        <v>538</v>
      </c>
      <c r="C474" s="3" t="s">
        <v>542</v>
      </c>
      <c r="D474" s="3" t="s">
        <v>544</v>
      </c>
      <c r="E474" s="9" t="str">
        <f t="shared" si="7"/>
        <v>Health &gt; Reproductive healthcare &gt; Maternal and perinatal health &gt; Prenatal care</v>
      </c>
      <c r="F474" s="25">
        <f>COUNTIF(Classifications!$N:$N,'All Subjects'!$E474)</f>
        <v>0</v>
      </c>
      <c r="G474" s="26">
        <f>SUMIF(Classifications!$N:$N,'All Subjects'!$E474,Classifications!$L:$L)</f>
        <v>0</v>
      </c>
      <c r="H474" s="26">
        <f>SUMIF(Classifications!$N:$N,'All Subjects'!$E474,Classifications!$M:$M)</f>
        <v>0</v>
      </c>
    </row>
    <row r="475" spans="1:8">
      <c r="A475" s="3" t="s">
        <v>362</v>
      </c>
      <c r="B475" s="3" t="s">
        <v>538</v>
      </c>
      <c r="C475" s="3" t="s">
        <v>545</v>
      </c>
      <c r="D475" s="3" t="s">
        <v>74</v>
      </c>
      <c r="E475" s="9" t="str">
        <f t="shared" si="7"/>
        <v>Health &gt; Reproductive healthcare &gt; Sexuality education</v>
      </c>
      <c r="F475" s="25">
        <f>COUNTIF(Classifications!$N:$N,'All Subjects'!$E475)</f>
        <v>0</v>
      </c>
      <c r="G475" s="26">
        <f>SUMIF(Classifications!$N:$N,'All Subjects'!$E475,Classifications!$L:$L)</f>
        <v>0</v>
      </c>
      <c r="H475" s="26">
        <f>SUMIF(Classifications!$N:$N,'All Subjects'!$E475,Classifications!$M:$M)</f>
        <v>0</v>
      </c>
    </row>
    <row r="476" spans="1:8">
      <c r="A476" s="3" t="s">
        <v>362</v>
      </c>
      <c r="B476" s="3" t="s">
        <v>538</v>
      </c>
      <c r="C476" s="3" t="s">
        <v>545</v>
      </c>
      <c r="D476" s="3" t="s">
        <v>546</v>
      </c>
      <c r="E476" s="9" t="str">
        <f t="shared" si="7"/>
        <v>Health &gt; Reproductive healthcare &gt; Sexuality education &gt; Abstinence-only sex education</v>
      </c>
      <c r="F476" s="25">
        <f>COUNTIF(Classifications!$N:$N,'All Subjects'!$E476)</f>
        <v>0</v>
      </c>
      <c r="G476" s="26">
        <f>SUMIF(Classifications!$N:$N,'All Subjects'!$E476,Classifications!$L:$L)</f>
        <v>0</v>
      </c>
      <c r="H476" s="26">
        <f>SUMIF(Classifications!$N:$N,'All Subjects'!$E476,Classifications!$M:$M)</f>
        <v>0</v>
      </c>
    </row>
    <row r="477" spans="1:8">
      <c r="A477" s="3" t="s">
        <v>362</v>
      </c>
      <c r="B477" s="3" t="s">
        <v>538</v>
      </c>
      <c r="C477" s="3" t="s">
        <v>547</v>
      </c>
      <c r="D477" s="3" t="s">
        <v>74</v>
      </c>
      <c r="E477" s="9" t="str">
        <f t="shared" si="7"/>
        <v>Health &gt; Reproductive healthcare &gt; Youth pregnancy prevention</v>
      </c>
      <c r="F477" s="25">
        <f>COUNTIF(Classifications!$N:$N,'All Subjects'!$E477)</f>
        <v>0</v>
      </c>
      <c r="G477" s="26">
        <f>SUMIF(Classifications!$N:$N,'All Subjects'!$E477,Classifications!$L:$L)</f>
        <v>0</v>
      </c>
      <c r="H477" s="26">
        <f>SUMIF(Classifications!$N:$N,'All Subjects'!$E477,Classifications!$M:$M)</f>
        <v>0</v>
      </c>
    </row>
    <row r="478" spans="1:8">
      <c r="A478" s="3" t="s">
        <v>362</v>
      </c>
      <c r="B478" s="3" t="s">
        <v>548</v>
      </c>
      <c r="C478" s="3" t="s">
        <v>74</v>
      </c>
      <c r="D478" s="3" t="s">
        <v>74</v>
      </c>
      <c r="E478" s="9" t="str">
        <f t="shared" si="7"/>
        <v>Health &gt; Traditional medicine and healing</v>
      </c>
      <c r="F478" s="25">
        <f>COUNTIF(Classifications!$N:$N,'All Subjects'!$E478)</f>
        <v>0</v>
      </c>
      <c r="G478" s="26">
        <f>SUMIF(Classifications!$N:$N,'All Subjects'!$E478,Classifications!$L:$L)</f>
        <v>0</v>
      </c>
      <c r="H478" s="26">
        <f>SUMIF(Classifications!$N:$N,'All Subjects'!$E478,Classifications!$M:$M)</f>
        <v>0</v>
      </c>
    </row>
    <row r="479" spans="1:8">
      <c r="A479" s="3" t="s">
        <v>549</v>
      </c>
      <c r="B479" s="3" t="s">
        <v>74</v>
      </c>
      <c r="C479" s="3" t="s">
        <v>74</v>
      </c>
      <c r="D479" s="3" t="s">
        <v>74</v>
      </c>
      <c r="E479" s="9" t="str">
        <f t="shared" si="7"/>
        <v>Human rights</v>
      </c>
      <c r="F479" s="25">
        <f>COUNTIF(Classifications!$N:$N,'All Subjects'!$E479)</f>
        <v>0</v>
      </c>
      <c r="G479" s="26">
        <f>SUMIF(Classifications!$N:$N,'All Subjects'!$E479,Classifications!$L:$L)</f>
        <v>0</v>
      </c>
      <c r="H479" s="26">
        <f>SUMIF(Classifications!$N:$N,'All Subjects'!$E479,Classifications!$M:$M)</f>
        <v>0</v>
      </c>
    </row>
    <row r="480" spans="1:8">
      <c r="A480" s="3" t="s">
        <v>549</v>
      </c>
      <c r="B480" s="3" t="s">
        <v>550</v>
      </c>
      <c r="C480" s="3" t="s">
        <v>74</v>
      </c>
      <c r="D480" s="3" t="s">
        <v>74</v>
      </c>
      <c r="E480" s="9" t="str">
        <f t="shared" si="7"/>
        <v>Human rights &gt; Anti-discrimination</v>
      </c>
      <c r="F480" s="25">
        <f>COUNTIF(Classifications!$N:$N,'All Subjects'!$E480)</f>
        <v>0</v>
      </c>
      <c r="G480" s="26">
        <f>SUMIF(Classifications!$N:$N,'All Subjects'!$E480,Classifications!$L:$L)</f>
        <v>0</v>
      </c>
      <c r="H480" s="26">
        <f>SUMIF(Classifications!$N:$N,'All Subjects'!$E480,Classifications!$M:$M)</f>
        <v>0</v>
      </c>
    </row>
    <row r="481" spans="1:8">
      <c r="A481" s="3" t="s">
        <v>549</v>
      </c>
      <c r="B481" s="3" t="s">
        <v>550</v>
      </c>
      <c r="C481" s="3" t="s">
        <v>551</v>
      </c>
      <c r="D481" s="3" t="s">
        <v>74</v>
      </c>
      <c r="E481" s="9" t="str">
        <f t="shared" si="7"/>
        <v>Human rights &gt; Anti-discrimination &gt; Aboriginal and/or Torres Strait Islander peoples' rights and interests</v>
      </c>
      <c r="F481" s="25">
        <f>COUNTIF(Classifications!$N:$N,'All Subjects'!$E481)</f>
        <v>0</v>
      </c>
      <c r="G481" s="26">
        <f>SUMIF(Classifications!$N:$N,'All Subjects'!$E481,Classifications!$L:$L)</f>
        <v>0</v>
      </c>
      <c r="H481" s="26">
        <f>SUMIF(Classifications!$N:$N,'All Subjects'!$E481,Classifications!$M:$M)</f>
        <v>0</v>
      </c>
    </row>
    <row r="482" spans="1:8">
      <c r="A482" s="3" t="s">
        <v>549</v>
      </c>
      <c r="B482" s="3" t="s">
        <v>550</v>
      </c>
      <c r="C482" s="3" t="s">
        <v>551</v>
      </c>
      <c r="D482" s="3" t="s">
        <v>552</v>
      </c>
      <c r="E482" s="9" t="str">
        <f t="shared" si="7"/>
        <v>Human rights &gt; Anti-discrimination &gt; Aboriginal and/or Torres Strait Islander peoples' rights and interests &gt; Reconciliation</v>
      </c>
      <c r="F482" s="25">
        <f>COUNTIF(Classifications!$N:$N,'All Subjects'!$E482)</f>
        <v>0</v>
      </c>
      <c r="G482" s="26">
        <f>SUMIF(Classifications!$N:$N,'All Subjects'!$E482,Classifications!$L:$L)</f>
        <v>0</v>
      </c>
      <c r="H482" s="26">
        <f>SUMIF(Classifications!$N:$N,'All Subjects'!$E482,Classifications!$M:$M)</f>
        <v>0</v>
      </c>
    </row>
    <row r="483" spans="1:8">
      <c r="A483" s="3" t="s">
        <v>549</v>
      </c>
      <c r="B483" s="3" t="s">
        <v>550</v>
      </c>
      <c r="C483" s="3" t="s">
        <v>553</v>
      </c>
      <c r="D483" s="3" t="s">
        <v>74</v>
      </c>
      <c r="E483" s="9" t="str">
        <f t="shared" si="7"/>
        <v>Human rights &gt; Anti-discrimination &gt; Children's rights</v>
      </c>
      <c r="F483" s="25">
        <f>COUNTIF(Classifications!$N:$N,'All Subjects'!$E483)</f>
        <v>0</v>
      </c>
      <c r="G483" s="26">
        <f>SUMIF(Classifications!$N:$N,'All Subjects'!$E483,Classifications!$L:$L)</f>
        <v>0</v>
      </c>
      <c r="H483" s="26">
        <f>SUMIF(Classifications!$N:$N,'All Subjects'!$E483,Classifications!$M:$M)</f>
        <v>0</v>
      </c>
    </row>
    <row r="484" spans="1:8">
      <c r="A484" s="3" t="s">
        <v>549</v>
      </c>
      <c r="B484" s="3" t="s">
        <v>550</v>
      </c>
      <c r="C484" s="3" t="s">
        <v>554</v>
      </c>
      <c r="D484" s="3" t="s">
        <v>74</v>
      </c>
      <c r="E484" s="9" t="str">
        <f t="shared" si="7"/>
        <v>Human rights &gt; Anti-discrimination &gt; Disabled persons' rights</v>
      </c>
      <c r="F484" s="25">
        <f>COUNTIF(Classifications!$N:$N,'All Subjects'!$E484)</f>
        <v>0</v>
      </c>
      <c r="G484" s="26">
        <f>SUMIF(Classifications!$N:$N,'All Subjects'!$E484,Classifications!$L:$L)</f>
        <v>0</v>
      </c>
      <c r="H484" s="26">
        <f>SUMIF(Classifications!$N:$N,'All Subjects'!$E484,Classifications!$M:$M)</f>
        <v>0</v>
      </c>
    </row>
    <row r="485" spans="1:8">
      <c r="A485" s="3" t="s">
        <v>549</v>
      </c>
      <c r="B485" s="3" t="s">
        <v>550</v>
      </c>
      <c r="C485" s="3" t="s">
        <v>555</v>
      </c>
      <c r="D485" s="3" t="s">
        <v>74</v>
      </c>
      <c r="E485" s="9" t="str">
        <f t="shared" si="7"/>
        <v>Human rights &gt; Anti-discrimination &gt; Ethnic and racial minority rights</v>
      </c>
      <c r="F485" s="25">
        <f>COUNTIF(Classifications!$N:$N,'All Subjects'!$E485)</f>
        <v>0</v>
      </c>
      <c r="G485" s="26">
        <f>SUMIF(Classifications!$N:$N,'All Subjects'!$E485,Classifications!$L:$L)</f>
        <v>0</v>
      </c>
      <c r="H485" s="26">
        <f>SUMIF(Classifications!$N:$N,'All Subjects'!$E485,Classifications!$M:$M)</f>
        <v>0</v>
      </c>
    </row>
    <row r="486" spans="1:8">
      <c r="A486" s="3" t="s">
        <v>549</v>
      </c>
      <c r="B486" s="3" t="s">
        <v>550</v>
      </c>
      <c r="C486" s="3" t="s">
        <v>556</v>
      </c>
      <c r="D486" s="3" t="s">
        <v>74</v>
      </c>
      <c r="E486" s="9" t="str">
        <f t="shared" si="7"/>
        <v>Human rights &gt; Anti-discrimination &gt; Immigrants' rights</v>
      </c>
      <c r="F486" s="25">
        <f>COUNTIF(Classifications!$N:$N,'All Subjects'!$E486)</f>
        <v>0</v>
      </c>
      <c r="G486" s="26">
        <f>SUMIF(Classifications!$N:$N,'All Subjects'!$E486,Classifications!$L:$L)</f>
        <v>0</v>
      </c>
      <c r="H486" s="26">
        <f>SUMIF(Classifications!$N:$N,'All Subjects'!$E486,Classifications!$M:$M)</f>
        <v>0</v>
      </c>
    </row>
    <row r="487" spans="1:8">
      <c r="A487" s="3" t="s">
        <v>549</v>
      </c>
      <c r="B487" s="3" t="s">
        <v>550</v>
      </c>
      <c r="C487" s="3" t="s">
        <v>557</v>
      </c>
      <c r="D487" s="3" t="s">
        <v>74</v>
      </c>
      <c r="E487" s="9" t="str">
        <f t="shared" si="7"/>
        <v>Human rights &gt; Anti-discrimination &gt; LGBTIQA+ rights</v>
      </c>
      <c r="F487" s="25">
        <f>COUNTIF(Classifications!$N:$N,'All Subjects'!$E487)</f>
        <v>0</v>
      </c>
      <c r="G487" s="26">
        <f>SUMIF(Classifications!$N:$N,'All Subjects'!$E487,Classifications!$L:$L)</f>
        <v>0</v>
      </c>
      <c r="H487" s="26">
        <f>SUMIF(Classifications!$N:$N,'All Subjects'!$E487,Classifications!$M:$M)</f>
        <v>0</v>
      </c>
    </row>
    <row r="488" spans="1:8">
      <c r="A488" s="3" t="s">
        <v>549</v>
      </c>
      <c r="B488" s="3" t="s">
        <v>550</v>
      </c>
      <c r="C488" s="3" t="s">
        <v>558</v>
      </c>
      <c r="D488" s="3" t="s">
        <v>74</v>
      </c>
      <c r="E488" s="9" t="str">
        <f t="shared" si="7"/>
        <v>Human rights &gt; Anti-discrimination &gt; Prisoners' rights</v>
      </c>
      <c r="F488" s="25">
        <f>COUNTIF(Classifications!$N:$N,'All Subjects'!$E488)</f>
        <v>0</v>
      </c>
      <c r="G488" s="26">
        <f>SUMIF(Classifications!$N:$N,'All Subjects'!$E488,Classifications!$L:$L)</f>
        <v>0</v>
      </c>
      <c r="H488" s="26">
        <f>SUMIF(Classifications!$N:$N,'All Subjects'!$E488,Classifications!$M:$M)</f>
        <v>0</v>
      </c>
    </row>
    <row r="489" spans="1:8">
      <c r="A489" s="3" t="s">
        <v>549</v>
      </c>
      <c r="B489" s="3" t="s">
        <v>550</v>
      </c>
      <c r="C489" s="3" t="s">
        <v>559</v>
      </c>
      <c r="D489" s="3" t="s">
        <v>74</v>
      </c>
      <c r="E489" s="9" t="str">
        <f t="shared" si="7"/>
        <v>Human rights &gt; Anti-discrimination &gt; Rights of the aged</v>
      </c>
      <c r="F489" s="25">
        <f>COUNTIF(Classifications!$N:$N,'All Subjects'!$E489)</f>
        <v>0</v>
      </c>
      <c r="G489" s="26">
        <f>SUMIF(Classifications!$N:$N,'All Subjects'!$E489,Classifications!$L:$L)</f>
        <v>0</v>
      </c>
      <c r="H489" s="26">
        <f>SUMIF(Classifications!$N:$N,'All Subjects'!$E489,Classifications!$M:$M)</f>
        <v>0</v>
      </c>
    </row>
    <row r="490" spans="1:8">
      <c r="A490" s="3" t="s">
        <v>549</v>
      </c>
      <c r="B490" s="3" t="s">
        <v>550</v>
      </c>
      <c r="C490" s="3" t="s">
        <v>560</v>
      </c>
      <c r="D490" s="3" t="s">
        <v>74</v>
      </c>
      <c r="E490" s="9" t="str">
        <f t="shared" si="7"/>
        <v>Human rights &gt; Anti-discrimination &gt; Women's rights</v>
      </c>
      <c r="F490" s="25">
        <f>COUNTIF(Classifications!$N:$N,'All Subjects'!$E490)</f>
        <v>0</v>
      </c>
      <c r="G490" s="26">
        <f>SUMIF(Classifications!$N:$N,'All Subjects'!$E490,Classifications!$L:$L)</f>
        <v>0</v>
      </c>
      <c r="H490" s="26">
        <f>SUMIF(Classifications!$N:$N,'All Subjects'!$E490,Classifications!$M:$M)</f>
        <v>0</v>
      </c>
    </row>
    <row r="491" spans="1:8">
      <c r="A491" s="3" t="s">
        <v>549</v>
      </c>
      <c r="B491" s="3" t="s">
        <v>561</v>
      </c>
      <c r="C491" s="3" t="s">
        <v>74</v>
      </c>
      <c r="D491" s="3" t="s">
        <v>74</v>
      </c>
      <c r="E491" s="9" t="str">
        <f t="shared" si="7"/>
        <v>Human rights &gt; Diversity and intergroup relations</v>
      </c>
      <c r="F491" s="25">
        <f>COUNTIF(Classifications!$N:$N,'All Subjects'!$E491)</f>
        <v>0</v>
      </c>
      <c r="G491" s="26">
        <f>SUMIF(Classifications!$N:$N,'All Subjects'!$E491,Classifications!$L:$L)</f>
        <v>0</v>
      </c>
      <c r="H491" s="26">
        <f>SUMIF(Classifications!$N:$N,'All Subjects'!$E491,Classifications!$M:$M)</f>
        <v>0</v>
      </c>
    </row>
    <row r="492" spans="1:8">
      <c r="A492" s="3" t="s">
        <v>549</v>
      </c>
      <c r="B492" s="3" t="s">
        <v>561</v>
      </c>
      <c r="C492" s="3" t="s">
        <v>562</v>
      </c>
      <c r="D492" s="3" t="s">
        <v>74</v>
      </c>
      <c r="E492" s="9" t="str">
        <f t="shared" si="7"/>
        <v>Human rights &gt; Diversity and intergroup relations &gt; Social inclusion</v>
      </c>
      <c r="F492" s="25">
        <f>COUNTIF(Classifications!$N:$N,'All Subjects'!$E492)</f>
        <v>0</v>
      </c>
      <c r="G492" s="26">
        <f>SUMIF(Classifications!$N:$N,'All Subjects'!$E492,Classifications!$L:$L)</f>
        <v>0</v>
      </c>
      <c r="H492" s="26">
        <f>SUMIF(Classifications!$N:$N,'All Subjects'!$E492,Classifications!$M:$M)</f>
        <v>0</v>
      </c>
    </row>
    <row r="493" spans="1:8">
      <c r="A493" s="3" t="s">
        <v>549</v>
      </c>
      <c r="B493" s="3" t="s">
        <v>563</v>
      </c>
      <c r="C493" s="3" t="s">
        <v>74</v>
      </c>
      <c r="D493" s="3" t="s">
        <v>74</v>
      </c>
      <c r="E493" s="9" t="str">
        <f t="shared" si="7"/>
        <v>Human rights &gt; Individual liberties</v>
      </c>
      <c r="F493" s="25">
        <f>COUNTIF(Classifications!$N:$N,'All Subjects'!$E493)</f>
        <v>0</v>
      </c>
      <c r="G493" s="26">
        <f>SUMIF(Classifications!$N:$N,'All Subjects'!$E493,Classifications!$L:$L)</f>
        <v>0</v>
      </c>
      <c r="H493" s="26">
        <f>SUMIF(Classifications!$N:$N,'All Subjects'!$E493,Classifications!$M:$M)</f>
        <v>0</v>
      </c>
    </row>
    <row r="494" spans="1:8">
      <c r="A494" s="3" t="s">
        <v>549</v>
      </c>
      <c r="B494" s="3" t="s">
        <v>563</v>
      </c>
      <c r="C494" s="3" t="s">
        <v>564</v>
      </c>
      <c r="D494" s="3" t="s">
        <v>74</v>
      </c>
      <c r="E494" s="9" t="str">
        <f t="shared" si="7"/>
        <v>Human rights &gt; Individual liberties &gt; Anti-abortion</v>
      </c>
      <c r="F494" s="25">
        <f>COUNTIF(Classifications!$N:$N,'All Subjects'!$E494)</f>
        <v>0</v>
      </c>
      <c r="G494" s="26">
        <f>SUMIF(Classifications!$N:$N,'All Subjects'!$E494,Classifications!$L:$L)</f>
        <v>0</v>
      </c>
      <c r="H494" s="26">
        <f>SUMIF(Classifications!$N:$N,'All Subjects'!$E494,Classifications!$M:$M)</f>
        <v>0</v>
      </c>
    </row>
    <row r="495" spans="1:8">
      <c r="A495" s="3" t="s">
        <v>549</v>
      </c>
      <c r="B495" s="3" t="s">
        <v>563</v>
      </c>
      <c r="C495" s="3" t="s">
        <v>565</v>
      </c>
      <c r="D495" s="3" t="s">
        <v>74</v>
      </c>
      <c r="E495" s="9" t="str">
        <f t="shared" si="7"/>
        <v>Human rights &gt; Individual liberties &gt; Euthanasia</v>
      </c>
      <c r="F495" s="25">
        <f>COUNTIF(Classifications!$N:$N,'All Subjects'!$E495)</f>
        <v>0</v>
      </c>
      <c r="G495" s="26">
        <f>SUMIF(Classifications!$N:$N,'All Subjects'!$E495,Classifications!$L:$L)</f>
        <v>0</v>
      </c>
      <c r="H495" s="26">
        <f>SUMIF(Classifications!$N:$N,'All Subjects'!$E495,Classifications!$M:$M)</f>
        <v>0</v>
      </c>
    </row>
    <row r="496" spans="1:8">
      <c r="A496" s="3" t="s">
        <v>549</v>
      </c>
      <c r="B496" s="3" t="s">
        <v>563</v>
      </c>
      <c r="C496" s="3" t="s">
        <v>566</v>
      </c>
      <c r="D496" s="3" t="s">
        <v>74</v>
      </c>
      <c r="E496" s="9" t="str">
        <f t="shared" si="7"/>
        <v>Human rights &gt; Individual liberties &gt; Freedom from slavery</v>
      </c>
      <c r="F496" s="25">
        <f>COUNTIF(Classifications!$N:$N,'All Subjects'!$E496)</f>
        <v>0</v>
      </c>
      <c r="G496" s="26">
        <f>SUMIF(Classifications!$N:$N,'All Subjects'!$E496,Classifications!$L:$L)</f>
        <v>0</v>
      </c>
      <c r="H496" s="26">
        <f>SUMIF(Classifications!$N:$N,'All Subjects'!$E496,Classifications!$M:$M)</f>
        <v>0</v>
      </c>
    </row>
    <row r="497" spans="1:8">
      <c r="A497" s="3" t="s">
        <v>549</v>
      </c>
      <c r="B497" s="3" t="s">
        <v>563</v>
      </c>
      <c r="C497" s="3" t="s">
        <v>567</v>
      </c>
      <c r="D497" s="3" t="s">
        <v>74</v>
      </c>
      <c r="E497" s="9" t="str">
        <f t="shared" si="7"/>
        <v>Human rights &gt; Individual liberties &gt; Freedom from violence and torture</v>
      </c>
      <c r="F497" s="25">
        <f>COUNTIF(Classifications!$N:$N,'All Subjects'!$E497)</f>
        <v>0</v>
      </c>
      <c r="G497" s="26">
        <f>SUMIF(Classifications!$N:$N,'All Subjects'!$E497,Classifications!$L:$L)</f>
        <v>0</v>
      </c>
      <c r="H497" s="26">
        <f>SUMIF(Classifications!$N:$N,'All Subjects'!$E497,Classifications!$M:$M)</f>
        <v>0</v>
      </c>
    </row>
    <row r="498" spans="1:8">
      <c r="A498" s="3" t="s">
        <v>549</v>
      </c>
      <c r="B498" s="3" t="s">
        <v>563</v>
      </c>
      <c r="C498" s="3" t="s">
        <v>568</v>
      </c>
      <c r="D498" s="3" t="s">
        <v>74</v>
      </c>
      <c r="E498" s="9" t="str">
        <f t="shared" si="7"/>
        <v>Human rights &gt; Individual liberties &gt; Freedom of association and expression</v>
      </c>
      <c r="F498" s="25">
        <f>COUNTIF(Classifications!$N:$N,'All Subjects'!$E498)</f>
        <v>0</v>
      </c>
      <c r="G498" s="26">
        <f>SUMIF(Classifications!$N:$N,'All Subjects'!$E498,Classifications!$L:$L)</f>
        <v>0</v>
      </c>
      <c r="H498" s="26">
        <f>SUMIF(Classifications!$N:$N,'All Subjects'!$E498,Classifications!$M:$M)</f>
        <v>0</v>
      </c>
    </row>
    <row r="499" spans="1:8">
      <c r="A499" s="3" t="s">
        <v>549</v>
      </c>
      <c r="B499" s="3" t="s">
        <v>563</v>
      </c>
      <c r="C499" s="3" t="s">
        <v>569</v>
      </c>
      <c r="D499" s="3" t="s">
        <v>74</v>
      </c>
      <c r="E499" s="9" t="str">
        <f t="shared" si="7"/>
        <v>Human rights &gt; Individual liberties &gt; Freedom of religion and belief</v>
      </c>
      <c r="F499" s="25">
        <f>COUNTIF(Classifications!$N:$N,'All Subjects'!$E499)</f>
        <v>0</v>
      </c>
      <c r="G499" s="26">
        <f>SUMIF(Classifications!$N:$N,'All Subjects'!$E499,Classifications!$L:$L)</f>
        <v>0</v>
      </c>
      <c r="H499" s="26">
        <f>SUMIF(Classifications!$N:$N,'All Subjects'!$E499,Classifications!$M:$M)</f>
        <v>0</v>
      </c>
    </row>
    <row r="500" spans="1:8">
      <c r="A500" s="3" t="s">
        <v>549</v>
      </c>
      <c r="B500" s="3" t="s">
        <v>563</v>
      </c>
      <c r="C500" s="3" t="s">
        <v>570</v>
      </c>
      <c r="D500" s="3" t="s">
        <v>74</v>
      </c>
      <c r="E500" s="9" t="str">
        <f t="shared" si="7"/>
        <v>Human rights &gt; Individual liberties &gt; Reproductive rights</v>
      </c>
      <c r="F500" s="25">
        <f>COUNTIF(Classifications!$N:$N,'All Subjects'!$E500)</f>
        <v>0</v>
      </c>
      <c r="G500" s="26">
        <f>SUMIF(Classifications!$N:$N,'All Subjects'!$E500,Classifications!$L:$L)</f>
        <v>0</v>
      </c>
      <c r="H500" s="26">
        <f>SUMIF(Classifications!$N:$N,'All Subjects'!$E500,Classifications!$M:$M)</f>
        <v>0</v>
      </c>
    </row>
    <row r="501" spans="1:8">
      <c r="A501" s="3" t="s">
        <v>549</v>
      </c>
      <c r="B501" s="3" t="s">
        <v>563</v>
      </c>
      <c r="C501" s="3" t="s">
        <v>571</v>
      </c>
      <c r="D501" s="3" t="s">
        <v>74</v>
      </c>
      <c r="E501" s="9" t="str">
        <f t="shared" si="7"/>
        <v>Human rights &gt; Individual liberties &gt; Right to free movement and asylum</v>
      </c>
      <c r="F501" s="25">
        <f>COUNTIF(Classifications!$N:$N,'All Subjects'!$E501)</f>
        <v>0</v>
      </c>
      <c r="G501" s="26">
        <f>SUMIF(Classifications!$N:$N,'All Subjects'!$E501,Classifications!$L:$L)</f>
        <v>0</v>
      </c>
      <c r="H501" s="26">
        <f>SUMIF(Classifications!$N:$N,'All Subjects'!$E501,Classifications!$M:$M)</f>
        <v>0</v>
      </c>
    </row>
    <row r="502" spans="1:8">
      <c r="A502" s="3" t="s">
        <v>549</v>
      </c>
      <c r="B502" s="3" t="s">
        <v>563</v>
      </c>
      <c r="C502" s="3" t="s">
        <v>572</v>
      </c>
      <c r="D502" s="3" t="s">
        <v>74</v>
      </c>
      <c r="E502" s="9" t="str">
        <f t="shared" si="7"/>
        <v>Human rights &gt; Individual liberties &gt; Right to privacy</v>
      </c>
      <c r="F502" s="25">
        <f>COUNTIF(Classifications!$N:$N,'All Subjects'!$E502)</f>
        <v>0</v>
      </c>
      <c r="G502" s="26">
        <f>SUMIF(Classifications!$N:$N,'All Subjects'!$E502,Classifications!$L:$L)</f>
        <v>0</v>
      </c>
      <c r="H502" s="26">
        <f>SUMIF(Classifications!$N:$N,'All Subjects'!$E502,Classifications!$M:$M)</f>
        <v>0</v>
      </c>
    </row>
    <row r="503" spans="1:8">
      <c r="A503" s="3" t="s">
        <v>549</v>
      </c>
      <c r="B503" s="3" t="s">
        <v>573</v>
      </c>
      <c r="C503" s="3" t="s">
        <v>74</v>
      </c>
      <c r="D503" s="3" t="s">
        <v>74</v>
      </c>
      <c r="E503" s="9" t="str">
        <f t="shared" si="7"/>
        <v>Human rights &gt; Justice rights</v>
      </c>
      <c r="F503" s="25">
        <f>COUNTIF(Classifications!$N:$N,'All Subjects'!$E503)</f>
        <v>0</v>
      </c>
      <c r="G503" s="26">
        <f>SUMIF(Classifications!$N:$N,'All Subjects'!$E503,Classifications!$L:$L)</f>
        <v>0</v>
      </c>
      <c r="H503" s="26">
        <f>SUMIF(Classifications!$N:$N,'All Subjects'!$E503,Classifications!$M:$M)</f>
        <v>0</v>
      </c>
    </row>
    <row r="504" spans="1:8">
      <c r="A504" s="3" t="s">
        <v>549</v>
      </c>
      <c r="B504" s="3" t="s">
        <v>573</v>
      </c>
      <c r="C504" s="3" t="s">
        <v>574</v>
      </c>
      <c r="D504" s="3" t="s">
        <v>74</v>
      </c>
      <c r="E504" s="9" t="str">
        <f t="shared" si="7"/>
        <v>Human rights &gt; Justice rights &gt; Capital punishment</v>
      </c>
      <c r="F504" s="25">
        <f>COUNTIF(Classifications!$N:$N,'All Subjects'!$E504)</f>
        <v>0</v>
      </c>
      <c r="G504" s="26">
        <f>SUMIF(Classifications!$N:$N,'All Subjects'!$E504,Classifications!$L:$L)</f>
        <v>0</v>
      </c>
      <c r="H504" s="26">
        <f>SUMIF(Classifications!$N:$N,'All Subjects'!$E504,Classifications!$M:$M)</f>
        <v>0</v>
      </c>
    </row>
    <row r="505" spans="1:8">
      <c r="A505" s="3" t="s">
        <v>549</v>
      </c>
      <c r="B505" s="3" t="s">
        <v>573</v>
      </c>
      <c r="C505" s="3" t="s">
        <v>575</v>
      </c>
      <c r="D505" s="3" t="s">
        <v>74</v>
      </c>
      <c r="E505" s="9" t="str">
        <f t="shared" si="7"/>
        <v>Human rights &gt; Justice rights &gt; Due process</v>
      </c>
      <c r="F505" s="25">
        <f>COUNTIF(Classifications!$N:$N,'All Subjects'!$E505)</f>
        <v>0</v>
      </c>
      <c r="G505" s="26">
        <f>SUMIF(Classifications!$N:$N,'All Subjects'!$E505,Classifications!$L:$L)</f>
        <v>0</v>
      </c>
      <c r="H505" s="26">
        <f>SUMIF(Classifications!$N:$N,'All Subjects'!$E505,Classifications!$M:$M)</f>
        <v>0</v>
      </c>
    </row>
    <row r="506" spans="1:8">
      <c r="A506" s="3" t="s">
        <v>549</v>
      </c>
      <c r="B506" s="3" t="s">
        <v>576</v>
      </c>
      <c r="C506" s="3" t="s">
        <v>74</v>
      </c>
      <c r="D506" s="3" t="s">
        <v>74</v>
      </c>
      <c r="E506" s="9" t="str">
        <f t="shared" si="7"/>
        <v>Human rights &gt; Social rights</v>
      </c>
      <c r="F506" s="25">
        <f>COUNTIF(Classifications!$N:$N,'All Subjects'!$E506)</f>
        <v>0</v>
      </c>
      <c r="G506" s="26">
        <f>SUMIF(Classifications!$N:$N,'All Subjects'!$E506,Classifications!$L:$L)</f>
        <v>0</v>
      </c>
      <c r="H506" s="26">
        <f>SUMIF(Classifications!$N:$N,'All Subjects'!$E506,Classifications!$M:$M)</f>
        <v>0</v>
      </c>
    </row>
    <row r="507" spans="1:8">
      <c r="A507" s="3" t="s">
        <v>549</v>
      </c>
      <c r="B507" s="3" t="s">
        <v>576</v>
      </c>
      <c r="C507" s="3" t="s">
        <v>577</v>
      </c>
      <c r="D507" s="3" t="s">
        <v>74</v>
      </c>
      <c r="E507" s="9" t="str">
        <f t="shared" si="7"/>
        <v>Human rights &gt; Social rights &gt; Cultural rights</v>
      </c>
      <c r="F507" s="25">
        <f>COUNTIF(Classifications!$N:$N,'All Subjects'!$E507)</f>
        <v>0</v>
      </c>
      <c r="G507" s="26">
        <f>SUMIF(Classifications!$N:$N,'All Subjects'!$E507,Classifications!$L:$L)</f>
        <v>0</v>
      </c>
      <c r="H507" s="26">
        <f>SUMIF(Classifications!$N:$N,'All Subjects'!$E507,Classifications!$M:$M)</f>
        <v>0</v>
      </c>
    </row>
    <row r="508" spans="1:8">
      <c r="A508" s="3" t="s">
        <v>549</v>
      </c>
      <c r="B508" s="3" t="s">
        <v>576</v>
      </c>
      <c r="C508" s="3" t="s">
        <v>578</v>
      </c>
      <c r="D508" s="3" t="s">
        <v>74</v>
      </c>
      <c r="E508" s="9" t="str">
        <f t="shared" si="7"/>
        <v>Human rights &gt; Social rights &gt; Economic justice</v>
      </c>
      <c r="F508" s="25">
        <f>COUNTIF(Classifications!$N:$N,'All Subjects'!$E508)</f>
        <v>0</v>
      </c>
      <c r="G508" s="26">
        <f>SUMIF(Classifications!$N:$N,'All Subjects'!$E508,Classifications!$L:$L)</f>
        <v>0</v>
      </c>
      <c r="H508" s="26">
        <f>SUMIF(Classifications!$N:$N,'All Subjects'!$E508,Classifications!$M:$M)</f>
        <v>0</v>
      </c>
    </row>
    <row r="509" spans="1:8">
      <c r="A509" s="3" t="s">
        <v>549</v>
      </c>
      <c r="B509" s="3" t="s">
        <v>576</v>
      </c>
      <c r="C509" s="3" t="s">
        <v>579</v>
      </c>
      <c r="D509" s="3" t="s">
        <v>74</v>
      </c>
      <c r="E509" s="9" t="str">
        <f t="shared" si="7"/>
        <v>Human rights &gt; Social rights &gt; Environmental and resource rights</v>
      </c>
      <c r="F509" s="25">
        <f>COUNTIF(Classifications!$N:$N,'All Subjects'!$E509)</f>
        <v>0</v>
      </c>
      <c r="G509" s="26">
        <f>SUMIF(Classifications!$N:$N,'All Subjects'!$E509,Classifications!$L:$L)</f>
        <v>0</v>
      </c>
      <c r="H509" s="26">
        <f>SUMIF(Classifications!$N:$N,'All Subjects'!$E509,Classifications!$M:$M)</f>
        <v>0</v>
      </c>
    </row>
    <row r="510" spans="1:8">
      <c r="A510" s="3" t="s">
        <v>549</v>
      </c>
      <c r="B510" s="3" t="s">
        <v>576</v>
      </c>
      <c r="C510" s="3" t="s">
        <v>580</v>
      </c>
      <c r="D510" s="3" t="s">
        <v>74</v>
      </c>
      <c r="E510" s="9" t="str">
        <f t="shared" si="7"/>
        <v>Human rights &gt; Social rights &gt; Freedom of information</v>
      </c>
      <c r="F510" s="25">
        <f>COUNTIF(Classifications!$N:$N,'All Subjects'!$E510)</f>
        <v>0</v>
      </c>
      <c r="G510" s="26">
        <f>SUMIF(Classifications!$N:$N,'All Subjects'!$E510,Classifications!$L:$L)</f>
        <v>0</v>
      </c>
      <c r="H510" s="26">
        <f>SUMIF(Classifications!$N:$N,'All Subjects'!$E510,Classifications!$M:$M)</f>
        <v>0</v>
      </c>
    </row>
    <row r="511" spans="1:8">
      <c r="A511" s="3" t="s">
        <v>549</v>
      </c>
      <c r="B511" s="3" t="s">
        <v>576</v>
      </c>
      <c r="C511" s="3" t="s">
        <v>581</v>
      </c>
      <c r="D511" s="3" t="s">
        <v>74</v>
      </c>
      <c r="E511" s="9" t="str">
        <f t="shared" si="7"/>
        <v>Human rights &gt; Social rights &gt; Labour rights</v>
      </c>
      <c r="F511" s="25">
        <f>COUNTIF(Classifications!$N:$N,'All Subjects'!$E511)</f>
        <v>0</v>
      </c>
      <c r="G511" s="26">
        <f>SUMIF(Classifications!$N:$N,'All Subjects'!$E511,Classifications!$L:$L)</f>
        <v>0</v>
      </c>
      <c r="H511" s="26">
        <f>SUMIF(Classifications!$N:$N,'All Subjects'!$E511,Classifications!$M:$M)</f>
        <v>0</v>
      </c>
    </row>
    <row r="512" spans="1:8">
      <c r="A512" s="3" t="s">
        <v>549</v>
      </c>
      <c r="B512" s="3" t="s">
        <v>576</v>
      </c>
      <c r="C512" s="3" t="s">
        <v>582</v>
      </c>
      <c r="D512" s="3" t="s">
        <v>74</v>
      </c>
      <c r="E512" s="9" t="str">
        <f t="shared" si="7"/>
        <v>Human rights &gt; Social rights &gt; Marriage equality</v>
      </c>
      <c r="F512" s="25">
        <f>COUNTIF(Classifications!$N:$N,'All Subjects'!$E512)</f>
        <v>0</v>
      </c>
      <c r="G512" s="26">
        <f>SUMIF(Classifications!$N:$N,'All Subjects'!$E512,Classifications!$L:$L)</f>
        <v>0</v>
      </c>
      <c r="H512" s="26">
        <f>SUMIF(Classifications!$N:$N,'All Subjects'!$E512,Classifications!$M:$M)</f>
        <v>0</v>
      </c>
    </row>
    <row r="513" spans="1:8">
      <c r="A513" s="3" t="s">
        <v>549</v>
      </c>
      <c r="B513" s="3" t="s">
        <v>576</v>
      </c>
      <c r="C513" s="3" t="s">
        <v>583</v>
      </c>
      <c r="D513" s="3" t="s">
        <v>74</v>
      </c>
      <c r="E513" s="9" t="str">
        <f t="shared" si="7"/>
        <v>Human rights &gt; Social rights &gt; Traditional marriage</v>
      </c>
      <c r="F513" s="25">
        <f>COUNTIF(Classifications!$N:$N,'All Subjects'!$E513)</f>
        <v>0</v>
      </c>
      <c r="G513" s="26">
        <f>SUMIF(Classifications!$N:$N,'All Subjects'!$E513,Classifications!$L:$L)</f>
        <v>0</v>
      </c>
      <c r="H513" s="26">
        <f>SUMIF(Classifications!$N:$N,'All Subjects'!$E513,Classifications!$M:$M)</f>
        <v>0</v>
      </c>
    </row>
    <row r="514" spans="1:8">
      <c r="A514" s="3" t="s">
        <v>549</v>
      </c>
      <c r="B514" s="3" t="s">
        <v>576</v>
      </c>
      <c r="C514" s="3" t="s">
        <v>584</v>
      </c>
      <c r="D514" s="3" t="s">
        <v>74</v>
      </c>
      <c r="E514" s="9" t="str">
        <f t="shared" si="7"/>
        <v>Human rights &gt; Social rights &gt; Voter rights</v>
      </c>
      <c r="F514" s="25">
        <f>COUNTIF(Classifications!$N:$N,'All Subjects'!$E514)</f>
        <v>0</v>
      </c>
      <c r="G514" s="26">
        <f>SUMIF(Classifications!$N:$N,'All Subjects'!$E514,Classifications!$L:$L)</f>
        <v>0</v>
      </c>
      <c r="H514" s="26">
        <f>SUMIF(Classifications!$N:$N,'All Subjects'!$E514,Classifications!$M:$M)</f>
        <v>0</v>
      </c>
    </row>
    <row r="515" spans="1:8">
      <c r="A515" s="3" t="s">
        <v>585</v>
      </c>
      <c r="B515" s="3" t="s">
        <v>74</v>
      </c>
      <c r="C515" s="3" t="s">
        <v>74</v>
      </c>
      <c r="D515" s="3" t="s">
        <v>74</v>
      </c>
      <c r="E515" s="9" t="str">
        <f t="shared" si="7"/>
        <v>Human services</v>
      </c>
      <c r="F515" s="25">
        <f>COUNTIF(Classifications!$N:$N,'All Subjects'!$E515)</f>
        <v>0</v>
      </c>
      <c r="G515" s="26">
        <f>SUMIF(Classifications!$N:$N,'All Subjects'!$E515,Classifications!$L:$L)</f>
        <v>0</v>
      </c>
      <c r="H515" s="26">
        <f>SUMIF(Classifications!$N:$N,'All Subjects'!$E515,Classifications!$M:$M)</f>
        <v>0</v>
      </c>
    </row>
    <row r="516" spans="1:8">
      <c r="A516" s="3" t="s">
        <v>585</v>
      </c>
      <c r="B516" s="3" t="s">
        <v>586</v>
      </c>
      <c r="C516" s="3" t="s">
        <v>74</v>
      </c>
      <c r="D516" s="3" t="s">
        <v>74</v>
      </c>
      <c r="E516" s="9" t="str">
        <f t="shared" si="7"/>
        <v>Human services &gt; Basic and emergency aid</v>
      </c>
      <c r="F516" s="25">
        <f>COUNTIF(Classifications!$N:$N,'All Subjects'!$E516)</f>
        <v>0</v>
      </c>
      <c r="G516" s="26">
        <f>SUMIF(Classifications!$N:$N,'All Subjects'!$E516,Classifications!$L:$L)</f>
        <v>0</v>
      </c>
      <c r="H516" s="26">
        <f>SUMIF(Classifications!$N:$N,'All Subjects'!$E516,Classifications!$M:$M)</f>
        <v>0</v>
      </c>
    </row>
    <row r="517" spans="1:8">
      <c r="A517" s="3" t="s">
        <v>585</v>
      </c>
      <c r="B517" s="3" t="s">
        <v>586</v>
      </c>
      <c r="C517" s="3" t="s">
        <v>587</v>
      </c>
      <c r="D517" s="3" t="s">
        <v>74</v>
      </c>
      <c r="E517" s="9" t="str">
        <f t="shared" ref="E517:E580" si="8">TRIM(A517&amp;IF(B517="",""," &gt; "&amp;B517&amp;IF(C517="",""," &gt; "&amp;C517&amp;IF(D517="",""," &gt; "&amp;D517))))</f>
        <v>Human services &gt; Basic and emergency aid &gt; Food aid</v>
      </c>
      <c r="F517" s="25">
        <f>COUNTIF(Classifications!$N:$N,'All Subjects'!$E517)</f>
        <v>0</v>
      </c>
      <c r="G517" s="26">
        <f>SUMIF(Classifications!$N:$N,'All Subjects'!$E517,Classifications!$L:$L)</f>
        <v>0</v>
      </c>
      <c r="H517" s="26">
        <f>SUMIF(Classifications!$N:$N,'All Subjects'!$E517,Classifications!$M:$M)</f>
        <v>0</v>
      </c>
    </row>
    <row r="518" spans="1:8">
      <c r="A518" s="3" t="s">
        <v>585</v>
      </c>
      <c r="B518" s="3" t="s">
        <v>586</v>
      </c>
      <c r="C518" s="3" t="s">
        <v>587</v>
      </c>
      <c r="D518" s="3" t="s">
        <v>588</v>
      </c>
      <c r="E518" s="9" t="str">
        <f t="shared" si="8"/>
        <v>Human services &gt; Basic and emergency aid &gt; Food aid &gt; Food banks</v>
      </c>
      <c r="F518" s="25">
        <f>COUNTIF(Classifications!$N:$N,'All Subjects'!$E518)</f>
        <v>0</v>
      </c>
      <c r="G518" s="26">
        <f>SUMIF(Classifications!$N:$N,'All Subjects'!$E518,Classifications!$L:$L)</f>
        <v>0</v>
      </c>
      <c r="H518" s="26">
        <f>SUMIF(Classifications!$N:$N,'All Subjects'!$E518,Classifications!$M:$M)</f>
        <v>0</v>
      </c>
    </row>
    <row r="519" spans="1:8">
      <c r="A519" s="3" t="s">
        <v>585</v>
      </c>
      <c r="B519" s="3" t="s">
        <v>586</v>
      </c>
      <c r="C519" s="3" t="s">
        <v>587</v>
      </c>
      <c r="D519" s="3" t="s">
        <v>589</v>
      </c>
      <c r="E519" s="9" t="str">
        <f t="shared" si="8"/>
        <v>Human services &gt; Basic and emergency aid &gt; Food aid &gt; Food delivery</v>
      </c>
      <c r="F519" s="25">
        <f>COUNTIF(Classifications!$N:$N,'All Subjects'!$E519)</f>
        <v>0</v>
      </c>
      <c r="G519" s="26">
        <f>SUMIF(Classifications!$N:$N,'All Subjects'!$E519,Classifications!$L:$L)</f>
        <v>0</v>
      </c>
      <c r="H519" s="26">
        <f>SUMIF(Classifications!$N:$N,'All Subjects'!$E519,Classifications!$M:$M)</f>
        <v>0</v>
      </c>
    </row>
    <row r="520" spans="1:8">
      <c r="A520" s="3" t="s">
        <v>585</v>
      </c>
      <c r="B520" s="3" t="s">
        <v>586</v>
      </c>
      <c r="C520" s="3" t="s">
        <v>587</v>
      </c>
      <c r="D520" s="3" t="s">
        <v>590</v>
      </c>
      <c r="E520" s="9" t="str">
        <f t="shared" si="8"/>
        <v>Human services &gt; Basic and emergency aid &gt; Food aid &gt; Soup kitchens</v>
      </c>
      <c r="F520" s="25">
        <f>COUNTIF(Classifications!$N:$N,'All Subjects'!$E520)</f>
        <v>0</v>
      </c>
      <c r="G520" s="26">
        <f>SUMIF(Classifications!$N:$N,'All Subjects'!$E520,Classifications!$L:$L)</f>
        <v>0</v>
      </c>
      <c r="H520" s="26">
        <f>SUMIF(Classifications!$N:$N,'All Subjects'!$E520,Classifications!$M:$M)</f>
        <v>0</v>
      </c>
    </row>
    <row r="521" spans="1:8">
      <c r="A521" s="3" t="s">
        <v>585</v>
      </c>
      <c r="B521" s="3" t="s">
        <v>586</v>
      </c>
      <c r="C521" s="3" t="s">
        <v>591</v>
      </c>
      <c r="D521" s="3" t="s">
        <v>74</v>
      </c>
      <c r="E521" s="9" t="str">
        <f t="shared" si="8"/>
        <v>Human services &gt; Basic and emergency aid &gt; Free goods distribution</v>
      </c>
      <c r="F521" s="25">
        <f>COUNTIF(Classifications!$N:$N,'All Subjects'!$E521)</f>
        <v>0</v>
      </c>
      <c r="G521" s="26">
        <f>SUMIF(Classifications!$N:$N,'All Subjects'!$E521,Classifications!$L:$L)</f>
        <v>0</v>
      </c>
      <c r="H521" s="26">
        <f>SUMIF(Classifications!$N:$N,'All Subjects'!$E521,Classifications!$M:$M)</f>
        <v>0</v>
      </c>
    </row>
    <row r="522" spans="1:8">
      <c r="A522" s="3" t="s">
        <v>585</v>
      </c>
      <c r="B522" s="3" t="s">
        <v>586</v>
      </c>
      <c r="C522" s="3" t="s">
        <v>592</v>
      </c>
      <c r="D522" s="3" t="s">
        <v>74</v>
      </c>
      <c r="E522" s="9" t="str">
        <f t="shared" si="8"/>
        <v>Human services &gt; Basic and emergency aid &gt; Gift distribution</v>
      </c>
      <c r="F522" s="25">
        <f>COUNTIF(Classifications!$N:$N,'All Subjects'!$E522)</f>
        <v>0</v>
      </c>
      <c r="G522" s="26">
        <f>SUMIF(Classifications!$N:$N,'All Subjects'!$E522,Classifications!$L:$L)</f>
        <v>0</v>
      </c>
      <c r="H522" s="26">
        <f>SUMIF(Classifications!$N:$N,'All Subjects'!$E522,Classifications!$M:$M)</f>
        <v>0</v>
      </c>
    </row>
    <row r="523" spans="1:8">
      <c r="A523" s="3" t="s">
        <v>585</v>
      </c>
      <c r="B523" s="3" t="s">
        <v>586</v>
      </c>
      <c r="C523" s="3" t="s">
        <v>593</v>
      </c>
      <c r="D523" s="3" t="s">
        <v>74</v>
      </c>
      <c r="E523" s="9" t="str">
        <f t="shared" si="8"/>
        <v>Human services &gt; Basic and emergency aid &gt; Opportunity shops</v>
      </c>
      <c r="F523" s="25">
        <f>COUNTIF(Classifications!$N:$N,'All Subjects'!$E523)</f>
        <v>0</v>
      </c>
      <c r="G523" s="26">
        <f>SUMIF(Classifications!$N:$N,'All Subjects'!$E523,Classifications!$L:$L)</f>
        <v>0</v>
      </c>
      <c r="H523" s="26">
        <f>SUMIF(Classifications!$N:$N,'All Subjects'!$E523,Classifications!$M:$M)</f>
        <v>0</v>
      </c>
    </row>
    <row r="524" spans="1:8">
      <c r="A524" s="3" t="s">
        <v>585</v>
      </c>
      <c r="B524" s="3" t="s">
        <v>586</v>
      </c>
      <c r="C524" s="3" t="s">
        <v>594</v>
      </c>
      <c r="D524" s="3" t="s">
        <v>74</v>
      </c>
      <c r="E524" s="9" t="str">
        <f t="shared" si="8"/>
        <v>Human services &gt; Basic and emergency aid &gt; Travellers' aid</v>
      </c>
      <c r="F524" s="25">
        <f>COUNTIF(Classifications!$N:$N,'All Subjects'!$E524)</f>
        <v>0</v>
      </c>
      <c r="G524" s="26">
        <f>SUMIF(Classifications!$N:$N,'All Subjects'!$E524,Classifications!$L:$L)</f>
        <v>0</v>
      </c>
      <c r="H524" s="26">
        <f>SUMIF(Classifications!$N:$N,'All Subjects'!$E524,Classifications!$M:$M)</f>
        <v>0</v>
      </c>
    </row>
    <row r="525" spans="1:8">
      <c r="A525" s="3" t="s">
        <v>585</v>
      </c>
      <c r="B525" s="3" t="s">
        <v>586</v>
      </c>
      <c r="C525" s="3" t="s">
        <v>595</v>
      </c>
      <c r="D525" s="3" t="s">
        <v>74</v>
      </c>
      <c r="E525" s="9" t="str">
        <f t="shared" si="8"/>
        <v>Human services &gt; Basic and emergency aid &gt; Victims/survivors of crime</v>
      </c>
      <c r="F525" s="25">
        <f>COUNTIF(Classifications!$N:$N,'All Subjects'!$E525)</f>
        <v>0</v>
      </c>
      <c r="G525" s="26">
        <f>SUMIF(Classifications!$N:$N,'All Subjects'!$E525,Classifications!$L:$L)</f>
        <v>0</v>
      </c>
      <c r="H525" s="26">
        <f>SUMIF(Classifications!$N:$N,'All Subjects'!$E525,Classifications!$M:$M)</f>
        <v>0</v>
      </c>
    </row>
    <row r="526" spans="1:8">
      <c r="A526" s="3" t="s">
        <v>585</v>
      </c>
      <c r="B526" s="3" t="s">
        <v>596</v>
      </c>
      <c r="C526" s="3" t="s">
        <v>74</v>
      </c>
      <c r="D526" s="3" t="s">
        <v>74</v>
      </c>
      <c r="E526" s="9" t="str">
        <f t="shared" si="8"/>
        <v>Human services &gt; Family services</v>
      </c>
      <c r="F526" s="25">
        <f>COUNTIF(Classifications!$N:$N,'All Subjects'!$E526)</f>
        <v>0</v>
      </c>
      <c r="G526" s="26">
        <f>SUMIF(Classifications!$N:$N,'All Subjects'!$E526,Classifications!$L:$L)</f>
        <v>0</v>
      </c>
      <c r="H526" s="26">
        <f>SUMIF(Classifications!$N:$N,'All Subjects'!$E526,Classifications!$M:$M)</f>
        <v>0</v>
      </c>
    </row>
    <row r="527" spans="1:8">
      <c r="A527" s="3" t="s">
        <v>585</v>
      </c>
      <c r="B527" s="3" t="s">
        <v>596</v>
      </c>
      <c r="C527" s="3" t="s">
        <v>597</v>
      </c>
      <c r="D527" s="3" t="s">
        <v>74</v>
      </c>
      <c r="E527" s="9" t="str">
        <f t="shared" si="8"/>
        <v>Human services &gt; Family services &gt; Adolescent parenting</v>
      </c>
      <c r="F527" s="25">
        <f>COUNTIF(Classifications!$N:$N,'All Subjects'!$E527)</f>
        <v>0</v>
      </c>
      <c r="G527" s="26">
        <f>SUMIF(Classifications!$N:$N,'All Subjects'!$E527,Classifications!$L:$L)</f>
        <v>0</v>
      </c>
      <c r="H527" s="26">
        <f>SUMIF(Classifications!$N:$N,'All Subjects'!$E527,Classifications!$M:$M)</f>
        <v>0</v>
      </c>
    </row>
    <row r="528" spans="1:8">
      <c r="A528" s="3" t="s">
        <v>585</v>
      </c>
      <c r="B528" s="3" t="s">
        <v>596</v>
      </c>
      <c r="C528" s="3" t="s">
        <v>598</v>
      </c>
      <c r="D528" s="3" t="s">
        <v>74</v>
      </c>
      <c r="E528" s="9" t="str">
        <f t="shared" si="8"/>
        <v>Human services &gt; Family services &gt; Child welfare</v>
      </c>
      <c r="F528" s="25">
        <f>COUNTIF(Classifications!$N:$N,'All Subjects'!$E528)</f>
        <v>0</v>
      </c>
      <c r="G528" s="26">
        <f>SUMIF(Classifications!$N:$N,'All Subjects'!$E528,Classifications!$L:$L)</f>
        <v>0</v>
      </c>
      <c r="H528" s="26">
        <f>SUMIF(Classifications!$N:$N,'All Subjects'!$E528,Classifications!$M:$M)</f>
        <v>0</v>
      </c>
    </row>
    <row r="529" spans="1:8">
      <c r="A529" s="3" t="s">
        <v>585</v>
      </c>
      <c r="B529" s="3" t="s">
        <v>596</v>
      </c>
      <c r="C529" s="3" t="s">
        <v>598</v>
      </c>
      <c r="D529" s="3" t="s">
        <v>599</v>
      </c>
      <c r="E529" s="9" t="str">
        <f t="shared" si="8"/>
        <v>Human services &gt; Family services &gt; Child welfare &gt; Adoption</v>
      </c>
      <c r="F529" s="25">
        <f>COUNTIF(Classifications!$N:$N,'All Subjects'!$E529)</f>
        <v>0</v>
      </c>
      <c r="G529" s="26">
        <f>SUMIF(Classifications!$N:$N,'All Subjects'!$E529,Classifications!$L:$L)</f>
        <v>0</v>
      </c>
      <c r="H529" s="26">
        <f>SUMIF(Classifications!$N:$N,'All Subjects'!$E529,Classifications!$M:$M)</f>
        <v>0</v>
      </c>
    </row>
    <row r="530" spans="1:8">
      <c r="A530" s="3" t="s">
        <v>585</v>
      </c>
      <c r="B530" s="3" t="s">
        <v>596</v>
      </c>
      <c r="C530" s="3" t="s">
        <v>598</v>
      </c>
      <c r="D530" s="3" t="s">
        <v>600</v>
      </c>
      <c r="E530" s="9" t="str">
        <f t="shared" si="8"/>
        <v>Human services &gt; Family services &gt; Child welfare &gt; Child care</v>
      </c>
      <c r="F530" s="25">
        <f>COUNTIF(Classifications!$N:$N,'All Subjects'!$E530)</f>
        <v>0</v>
      </c>
      <c r="G530" s="26">
        <f>SUMIF(Classifications!$N:$N,'All Subjects'!$E530,Classifications!$L:$L)</f>
        <v>0</v>
      </c>
      <c r="H530" s="26">
        <f>SUMIF(Classifications!$N:$N,'All Subjects'!$E530,Classifications!$M:$M)</f>
        <v>0</v>
      </c>
    </row>
    <row r="531" spans="1:8">
      <c r="A531" s="3" t="s">
        <v>585</v>
      </c>
      <c r="B531" s="3" t="s">
        <v>596</v>
      </c>
      <c r="C531" s="3" t="s">
        <v>598</v>
      </c>
      <c r="D531" s="3" t="s">
        <v>601</v>
      </c>
      <c r="E531" s="9" t="str">
        <f t="shared" si="8"/>
        <v>Human services &gt; Family services &gt; Child welfare &gt; Child development</v>
      </c>
      <c r="F531" s="25">
        <f>COUNTIF(Classifications!$N:$N,'All Subjects'!$E531)</f>
        <v>0</v>
      </c>
      <c r="G531" s="26">
        <f>SUMIF(Classifications!$N:$N,'All Subjects'!$E531,Classifications!$L:$L)</f>
        <v>0</v>
      </c>
      <c r="H531" s="26">
        <f>SUMIF(Classifications!$N:$N,'All Subjects'!$E531,Classifications!$M:$M)</f>
        <v>0</v>
      </c>
    </row>
    <row r="532" spans="1:8">
      <c r="A532" s="3" t="s">
        <v>585</v>
      </c>
      <c r="B532" s="3" t="s">
        <v>596</v>
      </c>
      <c r="C532" s="3" t="s">
        <v>598</v>
      </c>
      <c r="D532" s="3" t="s">
        <v>602</v>
      </c>
      <c r="E532" s="9" t="str">
        <f t="shared" si="8"/>
        <v>Human services &gt; Family services &gt; Child welfare &gt; Out-of-home care</v>
      </c>
      <c r="F532" s="25">
        <f>COUNTIF(Classifications!$N:$N,'All Subjects'!$E532)</f>
        <v>0</v>
      </c>
      <c r="G532" s="26">
        <f>SUMIF(Classifications!$N:$N,'All Subjects'!$E532,Classifications!$L:$L)</f>
        <v>0</v>
      </c>
      <c r="H532" s="26">
        <f>SUMIF(Classifications!$N:$N,'All Subjects'!$E532,Classifications!$M:$M)</f>
        <v>0</v>
      </c>
    </row>
    <row r="533" spans="1:8">
      <c r="A533" s="3" t="s">
        <v>585</v>
      </c>
      <c r="B533" s="3" t="s">
        <v>596</v>
      </c>
      <c r="C533" s="3" t="s">
        <v>603</v>
      </c>
      <c r="D533" s="3" t="s">
        <v>74</v>
      </c>
      <c r="E533" s="9" t="str">
        <f t="shared" si="8"/>
        <v>Human services &gt; Family services &gt; Day support services</v>
      </c>
      <c r="F533" s="25">
        <f>COUNTIF(Classifications!$N:$N,'All Subjects'!$E533)</f>
        <v>0</v>
      </c>
      <c r="G533" s="26">
        <f>SUMIF(Classifications!$N:$N,'All Subjects'!$E533,Classifications!$L:$L)</f>
        <v>0</v>
      </c>
      <c r="H533" s="26">
        <f>SUMIF(Classifications!$N:$N,'All Subjects'!$E533,Classifications!$M:$M)</f>
        <v>0</v>
      </c>
    </row>
    <row r="534" spans="1:8">
      <c r="A534" s="3" t="s">
        <v>585</v>
      </c>
      <c r="B534" s="3" t="s">
        <v>596</v>
      </c>
      <c r="C534" s="3" t="s">
        <v>604</v>
      </c>
      <c r="D534" s="3" t="s">
        <v>74</v>
      </c>
      <c r="E534" s="9" t="str">
        <f t="shared" si="8"/>
        <v>Human services &gt; Family services &gt; Family counselling</v>
      </c>
      <c r="F534" s="25">
        <f>COUNTIF(Classifications!$N:$N,'All Subjects'!$E534)</f>
        <v>0</v>
      </c>
      <c r="G534" s="26">
        <f>SUMIF(Classifications!$N:$N,'All Subjects'!$E534,Classifications!$L:$L)</f>
        <v>0</v>
      </c>
      <c r="H534" s="26">
        <f>SUMIF(Classifications!$N:$N,'All Subjects'!$E534,Classifications!$M:$M)</f>
        <v>0</v>
      </c>
    </row>
    <row r="535" spans="1:8">
      <c r="A535" s="3" t="s">
        <v>585</v>
      </c>
      <c r="B535" s="3" t="s">
        <v>596</v>
      </c>
      <c r="C535" s="3" t="s">
        <v>605</v>
      </c>
      <c r="D535" s="3" t="s">
        <v>74</v>
      </c>
      <c r="E535" s="9" t="str">
        <f t="shared" si="8"/>
        <v>Human services &gt; Family services &gt; Family disability resources</v>
      </c>
      <c r="F535" s="25">
        <f>COUNTIF(Classifications!$N:$N,'All Subjects'!$E535)</f>
        <v>0</v>
      </c>
      <c r="G535" s="26">
        <f>SUMIF(Classifications!$N:$N,'All Subjects'!$E535,Classifications!$L:$L)</f>
        <v>0</v>
      </c>
      <c r="H535" s="26">
        <f>SUMIF(Classifications!$N:$N,'All Subjects'!$E535,Classifications!$M:$M)</f>
        <v>0</v>
      </c>
    </row>
    <row r="536" spans="1:8">
      <c r="A536" s="3" t="s">
        <v>585</v>
      </c>
      <c r="B536" s="3" t="s">
        <v>596</v>
      </c>
      <c r="C536" s="3" t="s">
        <v>606</v>
      </c>
      <c r="D536" s="3" t="s">
        <v>74</v>
      </c>
      <c r="E536" s="9" t="str">
        <f t="shared" si="8"/>
        <v>Human services &gt; Family services &gt; In-home aid and personal assistance</v>
      </c>
      <c r="F536" s="25">
        <f>COUNTIF(Classifications!$N:$N,'All Subjects'!$E536)</f>
        <v>0</v>
      </c>
      <c r="G536" s="26">
        <f>SUMIF(Classifications!$N:$N,'All Subjects'!$E536,Classifications!$L:$L)</f>
        <v>0</v>
      </c>
      <c r="H536" s="26">
        <f>SUMIF(Classifications!$N:$N,'All Subjects'!$E536,Classifications!$M:$M)</f>
        <v>0</v>
      </c>
    </row>
    <row r="537" spans="1:8">
      <c r="A537" s="3" t="s">
        <v>585</v>
      </c>
      <c r="B537" s="3" t="s">
        <v>596</v>
      </c>
      <c r="C537" s="3" t="s">
        <v>607</v>
      </c>
      <c r="D537" s="3" t="s">
        <v>74</v>
      </c>
      <c r="E537" s="9" t="str">
        <f t="shared" si="8"/>
        <v>Human services &gt; Family services &gt; Parent education</v>
      </c>
      <c r="F537" s="25">
        <f>COUNTIF(Classifications!$N:$N,'All Subjects'!$E537)</f>
        <v>0</v>
      </c>
      <c r="G537" s="26">
        <f>SUMIF(Classifications!$N:$N,'All Subjects'!$E537,Classifications!$L:$L)</f>
        <v>0</v>
      </c>
      <c r="H537" s="26">
        <f>SUMIF(Classifications!$N:$N,'All Subjects'!$E537,Classifications!$M:$M)</f>
        <v>0</v>
      </c>
    </row>
    <row r="538" spans="1:8">
      <c r="A538" s="3" t="s">
        <v>585</v>
      </c>
      <c r="B538" s="3" t="s">
        <v>596</v>
      </c>
      <c r="C538" s="3" t="s">
        <v>608</v>
      </c>
      <c r="D538" s="3" t="s">
        <v>74</v>
      </c>
      <c r="E538" s="9" t="str">
        <f t="shared" si="8"/>
        <v>Human services &gt; Family services &gt; Single parent support</v>
      </c>
      <c r="F538" s="25">
        <f>COUNTIF(Classifications!$N:$N,'All Subjects'!$E538)</f>
        <v>0</v>
      </c>
      <c r="G538" s="26">
        <f>SUMIF(Classifications!$N:$N,'All Subjects'!$E538,Classifications!$L:$L)</f>
        <v>0</v>
      </c>
      <c r="H538" s="26">
        <f>SUMIF(Classifications!$N:$N,'All Subjects'!$E538,Classifications!$M:$M)</f>
        <v>0</v>
      </c>
    </row>
    <row r="539" spans="1:8">
      <c r="A539" s="3" t="s">
        <v>585</v>
      </c>
      <c r="B539" s="3" t="s">
        <v>596</v>
      </c>
      <c r="C539" s="3" t="s">
        <v>609</v>
      </c>
      <c r="D539" s="3" t="s">
        <v>74</v>
      </c>
      <c r="E539" s="9" t="str">
        <f t="shared" si="8"/>
        <v>Human services &gt; Family services &gt; Playgroups</v>
      </c>
      <c r="F539" s="25">
        <f>COUNTIF(Classifications!$N:$N,'All Subjects'!$E539)</f>
        <v>0</v>
      </c>
      <c r="G539" s="26">
        <f>SUMIF(Classifications!$N:$N,'All Subjects'!$E539,Classifications!$L:$L)</f>
        <v>0</v>
      </c>
      <c r="H539" s="26">
        <f>SUMIF(Classifications!$N:$N,'All Subjects'!$E539,Classifications!$M:$M)</f>
        <v>0</v>
      </c>
    </row>
    <row r="540" spans="1:8">
      <c r="A540" s="3" t="s">
        <v>585</v>
      </c>
      <c r="B540" s="3" t="s">
        <v>610</v>
      </c>
      <c r="C540" s="3" t="s">
        <v>74</v>
      </c>
      <c r="D540" s="3" t="s">
        <v>74</v>
      </c>
      <c r="E540" s="9" t="str">
        <f t="shared" si="8"/>
        <v>Human services &gt; Human services management</v>
      </c>
      <c r="F540" s="25">
        <f>COUNTIF(Classifications!$N:$N,'All Subjects'!$E540)</f>
        <v>0</v>
      </c>
      <c r="G540" s="26">
        <f>SUMIF(Classifications!$N:$N,'All Subjects'!$E540,Classifications!$L:$L)</f>
        <v>0</v>
      </c>
      <c r="H540" s="26">
        <f>SUMIF(Classifications!$N:$N,'All Subjects'!$E540,Classifications!$M:$M)</f>
        <v>0</v>
      </c>
    </row>
    <row r="541" spans="1:8">
      <c r="A541" s="3" t="s">
        <v>585</v>
      </c>
      <c r="B541" s="3" t="s">
        <v>611</v>
      </c>
      <c r="C541" s="3" t="s">
        <v>74</v>
      </c>
      <c r="D541" s="3" t="s">
        <v>74</v>
      </c>
      <c r="E541" s="9" t="str">
        <f t="shared" si="8"/>
        <v>Human services &gt; Human services information</v>
      </c>
      <c r="F541" s="25">
        <f>COUNTIF(Classifications!$N:$N,'All Subjects'!$E541)</f>
        <v>0</v>
      </c>
      <c r="G541" s="26">
        <f>SUMIF(Classifications!$N:$N,'All Subjects'!$E541,Classifications!$L:$L)</f>
        <v>0</v>
      </c>
      <c r="H541" s="26">
        <f>SUMIF(Classifications!$N:$N,'All Subjects'!$E541,Classifications!$M:$M)</f>
        <v>0</v>
      </c>
    </row>
    <row r="542" spans="1:8">
      <c r="A542" s="3" t="s">
        <v>585</v>
      </c>
      <c r="B542" s="3" t="s">
        <v>612</v>
      </c>
      <c r="C542" s="3" t="s">
        <v>74</v>
      </c>
      <c r="D542" s="3" t="s">
        <v>74</v>
      </c>
      <c r="E542" s="9" t="str">
        <f t="shared" si="8"/>
        <v>Human services &gt; Job services</v>
      </c>
      <c r="F542" s="25">
        <f>COUNTIF(Classifications!$N:$N,'All Subjects'!$E542)</f>
        <v>0</v>
      </c>
      <c r="G542" s="26">
        <f>SUMIF(Classifications!$N:$N,'All Subjects'!$E542,Classifications!$L:$L)</f>
        <v>0</v>
      </c>
      <c r="H542" s="26">
        <f>SUMIF(Classifications!$N:$N,'All Subjects'!$E542,Classifications!$M:$M)</f>
        <v>0</v>
      </c>
    </row>
    <row r="543" spans="1:8">
      <c r="A543" s="3" t="s">
        <v>585</v>
      </c>
      <c r="B543" s="3" t="s">
        <v>612</v>
      </c>
      <c r="C543" s="3" t="s">
        <v>613</v>
      </c>
      <c r="D543" s="3" t="s">
        <v>74</v>
      </c>
      <c r="E543" s="9" t="str">
        <f t="shared" si="8"/>
        <v>Human services &gt; Job services &gt; Supported employment services</v>
      </c>
      <c r="F543" s="25">
        <f>COUNTIF(Classifications!$N:$N,'All Subjects'!$E543)</f>
        <v>0</v>
      </c>
      <c r="G543" s="26">
        <f>SUMIF(Classifications!$N:$N,'All Subjects'!$E543,Classifications!$L:$L)</f>
        <v>0</v>
      </c>
      <c r="H543" s="26">
        <f>SUMIF(Classifications!$N:$N,'All Subjects'!$E543,Classifications!$M:$M)</f>
        <v>0</v>
      </c>
    </row>
    <row r="544" spans="1:8">
      <c r="A544" s="3" t="s">
        <v>585</v>
      </c>
      <c r="B544" s="3" t="s">
        <v>612</v>
      </c>
      <c r="C544" s="3" t="s">
        <v>614</v>
      </c>
      <c r="D544" s="3" t="s">
        <v>74</v>
      </c>
      <c r="E544" s="9" t="str">
        <f t="shared" si="8"/>
        <v>Human services &gt; Job services &gt; Unemployment benefits</v>
      </c>
      <c r="F544" s="25">
        <f>COUNTIF(Classifications!$N:$N,'All Subjects'!$E544)</f>
        <v>0</v>
      </c>
      <c r="G544" s="26">
        <f>SUMIF(Classifications!$N:$N,'All Subjects'!$E544,Classifications!$L:$L)</f>
        <v>0</v>
      </c>
      <c r="H544" s="26">
        <f>SUMIF(Classifications!$N:$N,'All Subjects'!$E544,Classifications!$M:$M)</f>
        <v>0</v>
      </c>
    </row>
    <row r="545" spans="1:8">
      <c r="A545" s="3" t="s">
        <v>585</v>
      </c>
      <c r="B545" s="3" t="s">
        <v>612</v>
      </c>
      <c r="C545" s="3" t="s">
        <v>615</v>
      </c>
      <c r="D545" s="3" t="s">
        <v>74</v>
      </c>
      <c r="E545" s="9" t="str">
        <f t="shared" si="8"/>
        <v>Human services &gt; Job services &gt; Vocational rehabilitation</v>
      </c>
      <c r="F545" s="25">
        <f>COUNTIF(Classifications!$N:$N,'All Subjects'!$E545)</f>
        <v>0</v>
      </c>
      <c r="G545" s="26">
        <f>SUMIF(Classifications!$N:$N,'All Subjects'!$E545,Classifications!$L:$L)</f>
        <v>0</v>
      </c>
      <c r="H545" s="26">
        <f>SUMIF(Classifications!$N:$N,'All Subjects'!$E545,Classifications!$M:$M)</f>
        <v>0</v>
      </c>
    </row>
    <row r="546" spans="1:8">
      <c r="A546" s="3" t="s">
        <v>585</v>
      </c>
      <c r="B546" s="3" t="s">
        <v>612</v>
      </c>
      <c r="C546" s="3" t="s">
        <v>616</v>
      </c>
      <c r="D546" s="3" t="s">
        <v>74</v>
      </c>
      <c r="E546" s="9" t="str">
        <f t="shared" si="8"/>
        <v>Human services &gt; Job services &gt; Workers' compensation rehabilitation</v>
      </c>
      <c r="F546" s="25">
        <f>COUNTIF(Classifications!$N:$N,'All Subjects'!$E546)</f>
        <v>0</v>
      </c>
      <c r="G546" s="26">
        <f>SUMIF(Classifications!$N:$N,'All Subjects'!$E546,Classifications!$L:$L)</f>
        <v>0</v>
      </c>
      <c r="H546" s="26">
        <f>SUMIF(Classifications!$N:$N,'All Subjects'!$E546,Classifications!$M:$M)</f>
        <v>0</v>
      </c>
    </row>
    <row r="547" spans="1:8">
      <c r="A547" s="3" t="s">
        <v>585</v>
      </c>
      <c r="B547" s="3" t="s">
        <v>617</v>
      </c>
      <c r="C547" s="3" t="s">
        <v>74</v>
      </c>
      <c r="D547" s="3" t="s">
        <v>74</v>
      </c>
      <c r="E547" s="9" t="str">
        <f t="shared" si="8"/>
        <v>Human services &gt; Personal services</v>
      </c>
      <c r="F547" s="25">
        <f>COUNTIF(Classifications!$N:$N,'All Subjects'!$E547)</f>
        <v>0</v>
      </c>
      <c r="G547" s="26">
        <f>SUMIF(Classifications!$N:$N,'All Subjects'!$E547,Classifications!$L:$L)</f>
        <v>0</v>
      </c>
      <c r="H547" s="26">
        <f>SUMIF(Classifications!$N:$N,'All Subjects'!$E547,Classifications!$M:$M)</f>
        <v>0</v>
      </c>
    </row>
    <row r="548" spans="1:8">
      <c r="A548" s="3" t="s">
        <v>585</v>
      </c>
      <c r="B548" s="3" t="s">
        <v>617</v>
      </c>
      <c r="C548" s="3" t="s">
        <v>618</v>
      </c>
      <c r="D548" s="3" t="s">
        <v>74</v>
      </c>
      <c r="E548" s="9" t="str">
        <f t="shared" si="8"/>
        <v>Human services &gt; Personal services &gt; Adult peer mentoring</v>
      </c>
      <c r="F548" s="25">
        <f>COUNTIF(Classifications!$N:$N,'All Subjects'!$E548)</f>
        <v>0</v>
      </c>
      <c r="G548" s="26">
        <f>SUMIF(Classifications!$N:$N,'All Subjects'!$E548,Classifications!$L:$L)</f>
        <v>0</v>
      </c>
      <c r="H548" s="26">
        <f>SUMIF(Classifications!$N:$N,'All Subjects'!$E548,Classifications!$M:$M)</f>
        <v>0</v>
      </c>
    </row>
    <row r="549" spans="1:8">
      <c r="A549" s="3" t="s">
        <v>585</v>
      </c>
      <c r="B549" s="3" t="s">
        <v>617</v>
      </c>
      <c r="C549" s="3" t="s">
        <v>619</v>
      </c>
      <c r="D549" s="3" t="s">
        <v>74</v>
      </c>
      <c r="E549" s="9" t="str">
        <f t="shared" si="8"/>
        <v>Human services &gt; Personal services &gt; Cemeteries and burial services</v>
      </c>
      <c r="F549" s="25">
        <f>COUNTIF(Classifications!$N:$N,'All Subjects'!$E549)</f>
        <v>0</v>
      </c>
      <c r="G549" s="26">
        <f>SUMIF(Classifications!$N:$N,'All Subjects'!$E549,Classifications!$L:$L)</f>
        <v>0</v>
      </c>
      <c r="H549" s="26">
        <f>SUMIF(Classifications!$N:$N,'All Subjects'!$E549,Classifications!$M:$M)</f>
        <v>0</v>
      </c>
    </row>
    <row r="550" spans="1:8">
      <c r="A550" s="3" t="s">
        <v>585</v>
      </c>
      <c r="B550" s="3" t="s">
        <v>617</v>
      </c>
      <c r="C550" s="3" t="s">
        <v>620</v>
      </c>
      <c r="D550" s="3" t="s">
        <v>74</v>
      </c>
      <c r="E550" s="9" t="str">
        <f t="shared" si="8"/>
        <v>Human services &gt; Personal services &gt; Interpretation and translation services</v>
      </c>
      <c r="F550" s="25">
        <f>COUNTIF(Classifications!$N:$N,'All Subjects'!$E550)</f>
        <v>0</v>
      </c>
      <c r="G550" s="26">
        <f>SUMIF(Classifications!$N:$N,'All Subjects'!$E550,Classifications!$L:$L)</f>
        <v>0</v>
      </c>
      <c r="H550" s="26">
        <f>SUMIF(Classifications!$N:$N,'All Subjects'!$E550,Classifications!$M:$M)</f>
        <v>0</v>
      </c>
    </row>
    <row r="551" spans="1:8">
      <c r="A551" s="3" t="s">
        <v>585</v>
      </c>
      <c r="B551" s="3" t="s">
        <v>617</v>
      </c>
      <c r="C551" s="3" t="s">
        <v>621</v>
      </c>
      <c r="D551" s="3" t="s">
        <v>74</v>
      </c>
      <c r="E551" s="9" t="str">
        <f t="shared" si="8"/>
        <v>Human services &gt; Personal services &gt; Self-advocacy</v>
      </c>
      <c r="F551" s="25">
        <f>COUNTIF(Classifications!$N:$N,'All Subjects'!$E551)</f>
        <v>0</v>
      </c>
      <c r="G551" s="26">
        <f>SUMIF(Classifications!$N:$N,'All Subjects'!$E551,Classifications!$L:$L)</f>
        <v>0</v>
      </c>
      <c r="H551" s="26">
        <f>SUMIF(Classifications!$N:$N,'All Subjects'!$E551,Classifications!$M:$M)</f>
        <v>0</v>
      </c>
    </row>
    <row r="552" spans="1:8">
      <c r="A552" s="3" t="s">
        <v>585</v>
      </c>
      <c r="B552" s="3" t="s">
        <v>617</v>
      </c>
      <c r="C552" s="3" t="s">
        <v>622</v>
      </c>
      <c r="D552" s="3" t="s">
        <v>74</v>
      </c>
      <c r="E552" s="9" t="str">
        <f t="shared" si="8"/>
        <v>Human services &gt; Personal services &gt; Self-help groups</v>
      </c>
      <c r="F552" s="25">
        <f>COUNTIF(Classifications!$N:$N,'All Subjects'!$E552)</f>
        <v>0</v>
      </c>
      <c r="G552" s="26">
        <f>SUMIF(Classifications!$N:$N,'All Subjects'!$E552,Classifications!$L:$L)</f>
        <v>0</v>
      </c>
      <c r="H552" s="26">
        <f>SUMIF(Classifications!$N:$N,'All Subjects'!$E552,Classifications!$M:$M)</f>
        <v>0</v>
      </c>
    </row>
    <row r="553" spans="1:8">
      <c r="A553" s="3" t="s">
        <v>585</v>
      </c>
      <c r="B553" s="3" t="s">
        <v>617</v>
      </c>
      <c r="C553" s="3" t="s">
        <v>623</v>
      </c>
      <c r="D553" s="3" t="s">
        <v>74</v>
      </c>
      <c r="E553" s="9" t="str">
        <f t="shared" si="8"/>
        <v>Human services &gt; Personal services &gt; Transition planning</v>
      </c>
      <c r="F553" s="25">
        <f>COUNTIF(Classifications!$N:$N,'All Subjects'!$E553)</f>
        <v>0</v>
      </c>
      <c r="G553" s="26">
        <f>SUMIF(Classifications!$N:$N,'All Subjects'!$E553,Classifications!$L:$L)</f>
        <v>0</v>
      </c>
      <c r="H553" s="26">
        <f>SUMIF(Classifications!$N:$N,'All Subjects'!$E553,Classifications!$M:$M)</f>
        <v>0</v>
      </c>
    </row>
    <row r="554" spans="1:8">
      <c r="A554" s="3" t="s">
        <v>585</v>
      </c>
      <c r="B554" s="3" t="s">
        <v>617</v>
      </c>
      <c r="C554" s="3" t="s">
        <v>623</v>
      </c>
      <c r="D554" s="3" t="s">
        <v>624</v>
      </c>
      <c r="E554" s="9" t="str">
        <f t="shared" si="8"/>
        <v>Human services &gt; Personal services &gt; Transition planning &gt; Benefits planning</v>
      </c>
      <c r="F554" s="25">
        <f>COUNTIF(Classifications!$N:$N,'All Subjects'!$E554)</f>
        <v>0</v>
      </c>
      <c r="G554" s="26">
        <f>SUMIF(Classifications!$N:$N,'All Subjects'!$E554,Classifications!$L:$L)</f>
        <v>0</v>
      </c>
      <c r="H554" s="26">
        <f>SUMIF(Classifications!$N:$N,'All Subjects'!$E554,Classifications!$M:$M)</f>
        <v>0</v>
      </c>
    </row>
    <row r="555" spans="1:8">
      <c r="A555" s="3" t="s">
        <v>585</v>
      </c>
      <c r="B555" s="3" t="s">
        <v>617</v>
      </c>
      <c r="C555" s="3" t="s">
        <v>623</v>
      </c>
      <c r="D555" s="3" t="s">
        <v>625</v>
      </c>
      <c r="E555" s="9" t="str">
        <f t="shared" si="8"/>
        <v>Human services &gt; Personal services &gt; Transition planning &gt; Leaving care</v>
      </c>
      <c r="F555" s="25">
        <f>COUNTIF(Classifications!$N:$N,'All Subjects'!$E555)</f>
        <v>0</v>
      </c>
      <c r="G555" s="26">
        <f>SUMIF(Classifications!$N:$N,'All Subjects'!$E555,Classifications!$L:$L)</f>
        <v>0</v>
      </c>
      <c r="H555" s="26">
        <f>SUMIF(Classifications!$N:$N,'All Subjects'!$E555,Classifications!$M:$M)</f>
        <v>0</v>
      </c>
    </row>
    <row r="556" spans="1:8">
      <c r="A556" s="3" t="s">
        <v>585</v>
      </c>
      <c r="B556" s="3" t="s">
        <v>617</v>
      </c>
      <c r="C556" s="3" t="s">
        <v>626</v>
      </c>
      <c r="D556" s="3" t="s">
        <v>74</v>
      </c>
      <c r="E556" s="9" t="str">
        <f t="shared" si="8"/>
        <v>Human services &gt; Personal services &gt; Transport assistance</v>
      </c>
      <c r="F556" s="25">
        <f>COUNTIF(Classifications!$N:$N,'All Subjects'!$E556)</f>
        <v>0</v>
      </c>
      <c r="G556" s="26">
        <f>SUMIF(Classifications!$N:$N,'All Subjects'!$E556,Classifications!$L:$L)</f>
        <v>0</v>
      </c>
      <c r="H556" s="26">
        <f>SUMIF(Classifications!$N:$N,'All Subjects'!$E556,Classifications!$M:$M)</f>
        <v>0</v>
      </c>
    </row>
    <row r="557" spans="1:8">
      <c r="A557" s="3" t="s">
        <v>585</v>
      </c>
      <c r="B557" s="3" t="s">
        <v>627</v>
      </c>
      <c r="C557" s="3" t="s">
        <v>74</v>
      </c>
      <c r="D557" s="3" t="s">
        <v>74</v>
      </c>
      <c r="E557" s="9" t="str">
        <f t="shared" si="8"/>
        <v>Human services &gt; Shelter and residential care</v>
      </c>
      <c r="F557" s="25">
        <f>COUNTIF(Classifications!$N:$N,'All Subjects'!$E557)</f>
        <v>0</v>
      </c>
      <c r="G557" s="26">
        <f>SUMIF(Classifications!$N:$N,'All Subjects'!$E557,Classifications!$L:$L)</f>
        <v>0</v>
      </c>
      <c r="H557" s="26">
        <f>SUMIF(Classifications!$N:$N,'All Subjects'!$E557,Classifications!$M:$M)</f>
        <v>0</v>
      </c>
    </row>
    <row r="558" spans="1:8">
      <c r="A558" s="3" t="s">
        <v>585</v>
      </c>
      <c r="B558" s="3" t="s">
        <v>627</v>
      </c>
      <c r="C558" s="3" t="s">
        <v>628</v>
      </c>
      <c r="D558" s="3" t="s">
        <v>74</v>
      </c>
      <c r="E558" s="9" t="str">
        <f t="shared" si="8"/>
        <v>Human services &gt; Shelter and residential care &gt; Homeless refuges</v>
      </c>
      <c r="F558" s="25">
        <f>COUNTIF(Classifications!$N:$N,'All Subjects'!$E558)</f>
        <v>0</v>
      </c>
      <c r="G558" s="26">
        <f>SUMIF(Classifications!$N:$N,'All Subjects'!$E558,Classifications!$L:$L)</f>
        <v>0</v>
      </c>
      <c r="H558" s="26">
        <f>SUMIF(Classifications!$N:$N,'All Subjects'!$E558,Classifications!$M:$M)</f>
        <v>0</v>
      </c>
    </row>
    <row r="559" spans="1:8">
      <c r="A559" s="3" t="s">
        <v>585</v>
      </c>
      <c r="B559" s="3" t="s">
        <v>627</v>
      </c>
      <c r="C559" s="3" t="s">
        <v>629</v>
      </c>
      <c r="D559" s="3" t="s">
        <v>74</v>
      </c>
      <c r="E559" s="9" t="str">
        <f t="shared" si="8"/>
        <v>Human services &gt; Shelter and residential care &gt; Housing services</v>
      </c>
      <c r="F559" s="25">
        <f>COUNTIF(Classifications!$N:$N,'All Subjects'!$E559)</f>
        <v>0</v>
      </c>
      <c r="G559" s="26">
        <f>SUMIF(Classifications!$N:$N,'All Subjects'!$E559,Classifications!$L:$L)</f>
        <v>0</v>
      </c>
      <c r="H559" s="26">
        <f>SUMIF(Classifications!$N:$N,'All Subjects'!$E559,Classifications!$M:$M)</f>
        <v>0</v>
      </c>
    </row>
    <row r="560" spans="1:8">
      <c r="A560" s="3" t="s">
        <v>585</v>
      </c>
      <c r="B560" s="3" t="s">
        <v>627</v>
      </c>
      <c r="C560" s="3" t="s">
        <v>629</v>
      </c>
      <c r="D560" s="3" t="s">
        <v>630</v>
      </c>
      <c r="E560" s="9" t="str">
        <f t="shared" si="8"/>
        <v>Human services &gt; Shelter and residential care &gt; Housing services &gt; Attendant care</v>
      </c>
      <c r="F560" s="25">
        <f>COUNTIF(Classifications!$N:$N,'All Subjects'!$E560)</f>
        <v>0</v>
      </c>
      <c r="G560" s="26">
        <f>SUMIF(Classifications!$N:$N,'All Subjects'!$E560,Classifications!$L:$L)</f>
        <v>0</v>
      </c>
      <c r="H560" s="26">
        <f>SUMIF(Classifications!$N:$N,'All Subjects'!$E560,Classifications!$M:$M)</f>
        <v>0</v>
      </c>
    </row>
    <row r="561" spans="1:8">
      <c r="A561" s="3" t="s">
        <v>585</v>
      </c>
      <c r="B561" s="3" t="s">
        <v>627</v>
      </c>
      <c r="C561" s="3" t="s">
        <v>629</v>
      </c>
      <c r="D561" s="3" t="s">
        <v>631</v>
      </c>
      <c r="E561" s="9" t="str">
        <f t="shared" si="8"/>
        <v>Human services &gt; Shelter and residential care &gt; Housing services &gt; Home accessibility</v>
      </c>
      <c r="F561" s="25">
        <f>COUNTIF(Classifications!$N:$N,'All Subjects'!$E561)</f>
        <v>0</v>
      </c>
      <c r="G561" s="26">
        <f>SUMIF(Classifications!$N:$N,'All Subjects'!$E561,Classifications!$L:$L)</f>
        <v>0</v>
      </c>
      <c r="H561" s="26">
        <f>SUMIF(Classifications!$N:$N,'All Subjects'!$E561,Classifications!$M:$M)</f>
        <v>0</v>
      </c>
    </row>
    <row r="562" spans="1:8">
      <c r="A562" s="3" t="s">
        <v>585</v>
      </c>
      <c r="B562" s="3" t="s">
        <v>627</v>
      </c>
      <c r="C562" s="3" t="s">
        <v>629</v>
      </c>
      <c r="D562" s="3" t="s">
        <v>632</v>
      </c>
      <c r="E562" s="9" t="str">
        <f t="shared" si="8"/>
        <v>Human services &gt; Shelter and residential care &gt; Housing services &gt; Home repairs</v>
      </c>
      <c r="F562" s="25">
        <f>COUNTIF(Classifications!$N:$N,'All Subjects'!$E562)</f>
        <v>0</v>
      </c>
      <c r="G562" s="26">
        <f>SUMIF(Classifications!$N:$N,'All Subjects'!$E562,Classifications!$L:$L)</f>
        <v>0</v>
      </c>
      <c r="H562" s="26">
        <f>SUMIF(Classifications!$N:$N,'All Subjects'!$E562,Classifications!$M:$M)</f>
        <v>0</v>
      </c>
    </row>
    <row r="563" spans="1:8">
      <c r="A563" s="3" t="s">
        <v>585</v>
      </c>
      <c r="B563" s="3" t="s">
        <v>627</v>
      </c>
      <c r="C563" s="3" t="s">
        <v>629</v>
      </c>
      <c r="D563" s="3" t="s">
        <v>633</v>
      </c>
      <c r="E563" s="9" t="str">
        <f t="shared" si="8"/>
        <v>Human services &gt; Shelter and residential care &gt; Housing services &gt; Rent and mortgage assistance</v>
      </c>
      <c r="F563" s="25">
        <f>COUNTIF(Classifications!$N:$N,'All Subjects'!$E563)</f>
        <v>0</v>
      </c>
      <c r="G563" s="26">
        <f>SUMIF(Classifications!$N:$N,'All Subjects'!$E563,Classifications!$L:$L)</f>
        <v>0</v>
      </c>
      <c r="H563" s="26">
        <f>SUMIF(Classifications!$N:$N,'All Subjects'!$E563,Classifications!$M:$M)</f>
        <v>0</v>
      </c>
    </row>
    <row r="564" spans="1:8">
      <c r="A564" s="3" t="s">
        <v>585</v>
      </c>
      <c r="B564" s="3" t="s">
        <v>627</v>
      </c>
      <c r="C564" s="3" t="s">
        <v>629</v>
      </c>
      <c r="D564" s="3" t="s">
        <v>634</v>
      </c>
      <c r="E564" s="9" t="str">
        <f t="shared" si="8"/>
        <v>Human services &gt; Shelter and residential care &gt; Housing services &gt; Utility expense assistance</v>
      </c>
      <c r="F564" s="25">
        <f>COUNTIF(Classifications!$N:$N,'All Subjects'!$E564)</f>
        <v>0</v>
      </c>
      <c r="G564" s="26">
        <f>SUMIF(Classifications!$N:$N,'All Subjects'!$E564,Classifications!$L:$L)</f>
        <v>0</v>
      </c>
      <c r="H564" s="26">
        <f>SUMIF(Classifications!$N:$N,'All Subjects'!$E564,Classifications!$M:$M)</f>
        <v>0</v>
      </c>
    </row>
    <row r="565" spans="1:8">
      <c r="A565" s="3" t="s">
        <v>585</v>
      </c>
      <c r="B565" s="3" t="s">
        <v>627</v>
      </c>
      <c r="C565" s="3" t="s">
        <v>635</v>
      </c>
      <c r="D565" s="3" t="s">
        <v>74</v>
      </c>
      <c r="E565" s="9" t="str">
        <f t="shared" si="8"/>
        <v>Human services &gt; Shelter and residential care &gt; Senior living</v>
      </c>
      <c r="F565" s="25">
        <f>COUNTIF(Classifications!$N:$N,'All Subjects'!$E565)</f>
        <v>0</v>
      </c>
      <c r="G565" s="26">
        <f>SUMIF(Classifications!$N:$N,'All Subjects'!$E565,Classifications!$L:$L)</f>
        <v>0</v>
      </c>
      <c r="H565" s="26">
        <f>SUMIF(Classifications!$N:$N,'All Subjects'!$E565,Classifications!$M:$M)</f>
        <v>0</v>
      </c>
    </row>
    <row r="566" spans="1:8">
      <c r="A566" s="3" t="s">
        <v>585</v>
      </c>
      <c r="B566" s="3" t="s">
        <v>627</v>
      </c>
      <c r="C566" s="3" t="s">
        <v>635</v>
      </c>
      <c r="D566" s="3" t="s">
        <v>636</v>
      </c>
      <c r="E566" s="9" t="str">
        <f t="shared" si="8"/>
        <v>Human services &gt; Shelter and residential care &gt; Senior living &gt; Nursing homes</v>
      </c>
      <c r="F566" s="25">
        <f>COUNTIF(Classifications!$N:$N,'All Subjects'!$E566)</f>
        <v>0</v>
      </c>
      <c r="G566" s="26">
        <f>SUMIF(Classifications!$N:$N,'All Subjects'!$E566,Classifications!$L:$L)</f>
        <v>0</v>
      </c>
      <c r="H566" s="26">
        <f>SUMIF(Classifications!$N:$N,'All Subjects'!$E566,Classifications!$M:$M)</f>
        <v>0</v>
      </c>
    </row>
    <row r="567" spans="1:8">
      <c r="A567" s="3" t="s">
        <v>585</v>
      </c>
      <c r="B567" s="3" t="s">
        <v>627</v>
      </c>
      <c r="C567" s="3" t="s">
        <v>635</v>
      </c>
      <c r="D567" s="3" t="s">
        <v>637</v>
      </c>
      <c r="E567" s="9" t="str">
        <f t="shared" si="8"/>
        <v>Human services &gt; Shelter and residential care &gt; Senior living &gt; Retirement housing</v>
      </c>
      <c r="F567" s="25">
        <f>COUNTIF(Classifications!$N:$N,'All Subjects'!$E567)</f>
        <v>0</v>
      </c>
      <c r="G567" s="26">
        <f>SUMIF(Classifications!$N:$N,'All Subjects'!$E567,Classifications!$L:$L)</f>
        <v>0</v>
      </c>
      <c r="H567" s="26">
        <f>SUMIF(Classifications!$N:$N,'All Subjects'!$E567,Classifications!$M:$M)</f>
        <v>0</v>
      </c>
    </row>
    <row r="568" spans="1:8">
      <c r="A568" s="3" t="s">
        <v>585</v>
      </c>
      <c r="B568" s="3" t="s">
        <v>627</v>
      </c>
      <c r="C568" s="3" t="s">
        <v>635</v>
      </c>
      <c r="D568" s="3" t="s">
        <v>638</v>
      </c>
      <c r="E568" s="9" t="str">
        <f t="shared" si="8"/>
        <v>Human services &gt; Shelter and residential care &gt; Senior living &gt; Senior assisted living</v>
      </c>
      <c r="F568" s="25">
        <f>COUNTIF(Classifications!$N:$N,'All Subjects'!$E568)</f>
        <v>0</v>
      </c>
      <c r="G568" s="26">
        <f>SUMIF(Classifications!$N:$N,'All Subjects'!$E568,Classifications!$L:$L)</f>
        <v>0</v>
      </c>
      <c r="H568" s="26">
        <f>SUMIF(Classifications!$N:$N,'All Subjects'!$E568,Classifications!$M:$M)</f>
        <v>0</v>
      </c>
    </row>
    <row r="569" spans="1:8">
      <c r="A569" s="3" t="s">
        <v>585</v>
      </c>
      <c r="B569" s="3" t="s">
        <v>627</v>
      </c>
      <c r="C569" s="3" t="s">
        <v>639</v>
      </c>
      <c r="D569" s="3" t="s">
        <v>74</v>
      </c>
      <c r="E569" s="9" t="str">
        <f t="shared" si="8"/>
        <v>Human services &gt; Shelter and residential care &gt; Social housing</v>
      </c>
      <c r="F569" s="25">
        <f>COUNTIF(Classifications!$N:$N,'All Subjects'!$E569)</f>
        <v>0</v>
      </c>
      <c r="G569" s="26">
        <f>SUMIF(Classifications!$N:$N,'All Subjects'!$E569,Classifications!$L:$L)</f>
        <v>0</v>
      </c>
      <c r="H569" s="26">
        <f>SUMIF(Classifications!$N:$N,'All Subjects'!$E569,Classifications!$M:$M)</f>
        <v>0</v>
      </c>
    </row>
    <row r="570" spans="1:8">
      <c r="A570" s="3" t="s">
        <v>585</v>
      </c>
      <c r="B570" s="3" t="s">
        <v>627</v>
      </c>
      <c r="C570" s="3" t="s">
        <v>639</v>
      </c>
      <c r="D570" s="3" t="s">
        <v>640</v>
      </c>
      <c r="E570" s="9" t="str">
        <f t="shared" si="8"/>
        <v>Human services &gt; Shelter and residential care &gt; Social housing &gt; Public housing</v>
      </c>
      <c r="F570" s="25">
        <f>COUNTIF(Classifications!$N:$N,'All Subjects'!$E570)</f>
        <v>0</v>
      </c>
      <c r="G570" s="26">
        <f>SUMIF(Classifications!$N:$N,'All Subjects'!$E570,Classifications!$L:$L)</f>
        <v>0</v>
      </c>
      <c r="H570" s="26">
        <f>SUMIF(Classifications!$N:$N,'All Subjects'!$E570,Classifications!$M:$M)</f>
        <v>0</v>
      </c>
    </row>
    <row r="571" spans="1:8">
      <c r="A571" s="3" t="s">
        <v>585</v>
      </c>
      <c r="B571" s="3" t="s">
        <v>627</v>
      </c>
      <c r="C571" s="3" t="s">
        <v>639</v>
      </c>
      <c r="D571" s="3" t="s">
        <v>641</v>
      </c>
      <c r="E571" s="9" t="str">
        <f t="shared" si="8"/>
        <v>Human services &gt; Shelter and residential care &gt; Social housing &gt; Community housing</v>
      </c>
      <c r="F571" s="25">
        <f>COUNTIF(Classifications!$N:$N,'All Subjects'!$E571)</f>
        <v>0</v>
      </c>
      <c r="G571" s="26">
        <f>SUMIF(Classifications!$N:$N,'All Subjects'!$E571,Classifications!$L:$L)</f>
        <v>0</v>
      </c>
      <c r="H571" s="26">
        <f>SUMIF(Classifications!$N:$N,'All Subjects'!$E571,Classifications!$M:$M)</f>
        <v>0</v>
      </c>
    </row>
    <row r="572" spans="1:8">
      <c r="A572" s="3" t="s">
        <v>585</v>
      </c>
      <c r="B572" s="3" t="s">
        <v>627</v>
      </c>
      <c r="C572" s="3" t="s">
        <v>639</v>
      </c>
      <c r="D572" s="3" t="s">
        <v>642</v>
      </c>
      <c r="E572" s="9" t="str">
        <f t="shared" si="8"/>
        <v>Human services &gt; Shelter and residential care &gt; Social housing &gt; Aboriginal housing</v>
      </c>
      <c r="F572" s="25">
        <f>COUNTIF(Classifications!$N:$N,'All Subjects'!$E572)</f>
        <v>0</v>
      </c>
      <c r="G572" s="26">
        <f>SUMIF(Classifications!$N:$N,'All Subjects'!$E572,Classifications!$L:$L)</f>
        <v>0</v>
      </c>
      <c r="H572" s="26">
        <f>SUMIF(Classifications!$N:$N,'All Subjects'!$E572,Classifications!$M:$M)</f>
        <v>0</v>
      </c>
    </row>
    <row r="573" spans="1:8">
      <c r="A573" s="3" t="s">
        <v>585</v>
      </c>
      <c r="B573" s="3" t="s">
        <v>627</v>
      </c>
      <c r="C573" s="3" t="s">
        <v>643</v>
      </c>
      <c r="D573" s="3" t="s">
        <v>74</v>
      </c>
      <c r="E573" s="9" t="str">
        <f t="shared" si="8"/>
        <v>Human services &gt; Shelter and residential care &gt; Supported housing</v>
      </c>
      <c r="F573" s="25">
        <f>COUNTIF(Classifications!$N:$N,'All Subjects'!$E573)</f>
        <v>0</v>
      </c>
      <c r="G573" s="26">
        <f>SUMIF(Classifications!$N:$N,'All Subjects'!$E573,Classifications!$L:$L)</f>
        <v>0</v>
      </c>
      <c r="H573" s="26">
        <f>SUMIF(Classifications!$N:$N,'All Subjects'!$E573,Classifications!$M:$M)</f>
        <v>0</v>
      </c>
    </row>
    <row r="574" spans="1:8">
      <c r="A574" s="3" t="s">
        <v>585</v>
      </c>
      <c r="B574" s="3" t="s">
        <v>627</v>
      </c>
      <c r="C574" s="3" t="s">
        <v>643</v>
      </c>
      <c r="D574" s="3" t="s">
        <v>644</v>
      </c>
      <c r="E574" s="9" t="str">
        <f t="shared" si="8"/>
        <v>Human services &gt; Shelter and residential care &gt; Supported housing &gt; Domestic and family violence refuges</v>
      </c>
      <c r="F574" s="25">
        <f>COUNTIF(Classifications!$N:$N,'All Subjects'!$E574)</f>
        <v>0</v>
      </c>
      <c r="G574" s="26">
        <f>SUMIF(Classifications!$N:$N,'All Subjects'!$E574,Classifications!$L:$L)</f>
        <v>0</v>
      </c>
      <c r="H574" s="26">
        <f>SUMIF(Classifications!$N:$N,'All Subjects'!$E574,Classifications!$M:$M)</f>
        <v>0</v>
      </c>
    </row>
    <row r="575" spans="1:8">
      <c r="A575" s="3" t="s">
        <v>585</v>
      </c>
      <c r="B575" s="3" t="s">
        <v>627</v>
      </c>
      <c r="C575" s="3" t="s">
        <v>643</v>
      </c>
      <c r="D575" s="3" t="s">
        <v>645</v>
      </c>
      <c r="E575" s="9" t="str">
        <f t="shared" si="8"/>
        <v>Human services &gt; Shelter and residential care &gt; Supported housing &gt; Group homes</v>
      </c>
      <c r="F575" s="25">
        <f>COUNTIF(Classifications!$N:$N,'All Subjects'!$E575)</f>
        <v>0</v>
      </c>
      <c r="G575" s="26">
        <f>SUMIF(Classifications!$N:$N,'All Subjects'!$E575,Classifications!$L:$L)</f>
        <v>0</v>
      </c>
      <c r="H575" s="26">
        <f>SUMIF(Classifications!$N:$N,'All Subjects'!$E575,Classifications!$M:$M)</f>
        <v>0</v>
      </c>
    </row>
    <row r="576" spans="1:8">
      <c r="A576" s="3" t="s">
        <v>585</v>
      </c>
      <c r="B576" s="3" t="s">
        <v>627</v>
      </c>
      <c r="C576" s="3" t="s">
        <v>643</v>
      </c>
      <c r="D576" s="3" t="s">
        <v>646</v>
      </c>
      <c r="E576" s="9" t="str">
        <f t="shared" si="8"/>
        <v>Human services &gt; Shelter and residential care &gt; Supported housing &gt; Housing for people with disabilities</v>
      </c>
      <c r="F576" s="25">
        <f>COUNTIF(Classifications!$N:$N,'All Subjects'!$E576)</f>
        <v>0</v>
      </c>
      <c r="G576" s="26">
        <f>SUMIF(Classifications!$N:$N,'All Subjects'!$E576,Classifications!$L:$L)</f>
        <v>0</v>
      </c>
      <c r="H576" s="26">
        <f>SUMIF(Classifications!$N:$N,'All Subjects'!$E576,Classifications!$M:$M)</f>
        <v>0</v>
      </c>
    </row>
    <row r="577" spans="1:8">
      <c r="A577" s="3" t="s">
        <v>585</v>
      </c>
      <c r="B577" s="3" t="s">
        <v>627</v>
      </c>
      <c r="C577" s="3" t="s">
        <v>643</v>
      </c>
      <c r="D577" s="3" t="s">
        <v>647</v>
      </c>
      <c r="E577" s="9" t="str">
        <f t="shared" si="8"/>
        <v>Human services &gt; Shelter and residential care &gt; Supported housing &gt; Housing for the homeless</v>
      </c>
      <c r="F577" s="25">
        <f>COUNTIF(Classifications!$N:$N,'All Subjects'!$E577)</f>
        <v>0</v>
      </c>
      <c r="G577" s="26">
        <f>SUMIF(Classifications!$N:$N,'All Subjects'!$E577,Classifications!$L:$L)</f>
        <v>0</v>
      </c>
      <c r="H577" s="26">
        <f>SUMIF(Classifications!$N:$N,'All Subjects'!$E577,Classifications!$M:$M)</f>
        <v>0</v>
      </c>
    </row>
    <row r="578" spans="1:8">
      <c r="A578" s="3" t="s">
        <v>585</v>
      </c>
      <c r="B578" s="3" t="s">
        <v>627</v>
      </c>
      <c r="C578" s="3" t="s">
        <v>643</v>
      </c>
      <c r="D578" s="3" t="s">
        <v>648</v>
      </c>
      <c r="E578" s="9" t="str">
        <f t="shared" si="8"/>
        <v>Human services &gt; Shelter and residential care &gt; Supported housing &gt; Orphanages</v>
      </c>
      <c r="F578" s="25">
        <f>COUNTIF(Classifications!$N:$N,'All Subjects'!$E578)</f>
        <v>0</v>
      </c>
      <c r="G578" s="26">
        <f>SUMIF(Classifications!$N:$N,'All Subjects'!$E578,Classifications!$L:$L)</f>
        <v>0</v>
      </c>
      <c r="H578" s="26">
        <f>SUMIF(Classifications!$N:$N,'All Subjects'!$E578,Classifications!$M:$M)</f>
        <v>0</v>
      </c>
    </row>
    <row r="579" spans="1:8">
      <c r="A579" s="3" t="s">
        <v>585</v>
      </c>
      <c r="B579" s="3" t="s">
        <v>627</v>
      </c>
      <c r="C579" s="3" t="s">
        <v>643</v>
      </c>
      <c r="D579" s="3" t="s">
        <v>649</v>
      </c>
      <c r="E579" s="9" t="str">
        <f t="shared" si="8"/>
        <v>Human services &gt; Shelter and residential care &gt; Supported housing &gt; Transitional housing</v>
      </c>
      <c r="F579" s="25">
        <f>COUNTIF(Classifications!$N:$N,'All Subjects'!$E579)</f>
        <v>0</v>
      </c>
      <c r="G579" s="26">
        <f>SUMIF(Classifications!$N:$N,'All Subjects'!$E579,Classifications!$L:$L)</f>
        <v>0</v>
      </c>
      <c r="H579" s="26">
        <f>SUMIF(Classifications!$N:$N,'All Subjects'!$E579,Classifications!$M:$M)</f>
        <v>0</v>
      </c>
    </row>
    <row r="580" spans="1:8">
      <c r="A580" s="3" t="s">
        <v>585</v>
      </c>
      <c r="B580" s="3" t="s">
        <v>627</v>
      </c>
      <c r="C580" s="3" t="s">
        <v>650</v>
      </c>
      <c r="D580" s="3" t="s">
        <v>74</v>
      </c>
      <c r="E580" s="9" t="str">
        <f t="shared" si="8"/>
        <v>Human services &gt; Shelter and residential care &gt; Temporary accommodation</v>
      </c>
      <c r="F580" s="25">
        <f>COUNTIF(Classifications!$N:$N,'All Subjects'!$E580)</f>
        <v>0</v>
      </c>
      <c r="G580" s="26">
        <f>SUMIF(Classifications!$N:$N,'All Subjects'!$E580,Classifications!$L:$L)</f>
        <v>0</v>
      </c>
      <c r="H580" s="26">
        <f>SUMIF(Classifications!$N:$N,'All Subjects'!$E580,Classifications!$M:$M)</f>
        <v>0</v>
      </c>
    </row>
    <row r="581" spans="1:8">
      <c r="A581" s="3" t="s">
        <v>585</v>
      </c>
      <c r="B581" s="3" t="s">
        <v>651</v>
      </c>
      <c r="C581" s="3" t="s">
        <v>74</v>
      </c>
      <c r="D581" s="3" t="s">
        <v>74</v>
      </c>
      <c r="E581" s="9" t="str">
        <f t="shared" ref="E581:E644" si="9">TRIM(A581&amp;IF(B581="",""," &gt; "&amp;B581&amp;IF(C581="",""," &gt; "&amp;C581&amp;IF(D581="",""," &gt; "&amp;D581))))</f>
        <v>Human services &gt; Special population support</v>
      </c>
      <c r="F581" s="25">
        <f>COUNTIF(Classifications!$N:$N,'All Subjects'!$E581)</f>
        <v>0</v>
      </c>
      <c r="G581" s="26">
        <f>SUMIF(Classifications!$N:$N,'All Subjects'!$E581,Classifications!$L:$L)</f>
        <v>0</v>
      </c>
      <c r="H581" s="26">
        <f>SUMIF(Classifications!$N:$N,'All Subjects'!$E581,Classifications!$M:$M)</f>
        <v>0</v>
      </c>
    </row>
    <row r="582" spans="1:8">
      <c r="A582" s="3" t="s">
        <v>585</v>
      </c>
      <c r="B582" s="3" t="s">
        <v>651</v>
      </c>
      <c r="C582" s="3" t="s">
        <v>652</v>
      </c>
      <c r="D582" s="3" t="s">
        <v>74</v>
      </c>
      <c r="E582" s="9" t="str">
        <f t="shared" si="9"/>
        <v>Human services &gt; Special population support &gt; Disability services</v>
      </c>
      <c r="F582" s="25">
        <f>COUNTIF(Classifications!$N:$N,'All Subjects'!$E582)</f>
        <v>0</v>
      </c>
      <c r="G582" s="26">
        <f>SUMIF(Classifications!$N:$N,'All Subjects'!$E582,Classifications!$L:$L)</f>
        <v>0</v>
      </c>
      <c r="H582" s="26">
        <f>SUMIF(Classifications!$N:$N,'All Subjects'!$E582,Classifications!$M:$M)</f>
        <v>0</v>
      </c>
    </row>
    <row r="583" spans="1:8">
      <c r="A583" s="3" t="s">
        <v>585</v>
      </c>
      <c r="B583" s="3" t="s">
        <v>651</v>
      </c>
      <c r="C583" s="3" t="s">
        <v>653</v>
      </c>
      <c r="D583" s="3" t="s">
        <v>74</v>
      </c>
      <c r="E583" s="9" t="str">
        <f t="shared" si="9"/>
        <v>Human services &gt; Special population support &gt; Homeless services</v>
      </c>
      <c r="F583" s="25">
        <f>COUNTIF(Classifications!$N:$N,'All Subjects'!$E583)</f>
        <v>0</v>
      </c>
      <c r="G583" s="26">
        <f>SUMIF(Classifications!$N:$N,'All Subjects'!$E583,Classifications!$L:$L)</f>
        <v>0</v>
      </c>
      <c r="H583" s="26">
        <f>SUMIF(Classifications!$N:$N,'All Subjects'!$E583,Classifications!$M:$M)</f>
        <v>0</v>
      </c>
    </row>
    <row r="584" spans="1:8">
      <c r="A584" s="3" t="s">
        <v>585</v>
      </c>
      <c r="B584" s="3" t="s">
        <v>651</v>
      </c>
      <c r="C584" s="3" t="s">
        <v>654</v>
      </c>
      <c r="D584" s="3" t="s">
        <v>74</v>
      </c>
      <c r="E584" s="9" t="str">
        <f t="shared" si="9"/>
        <v>Human services &gt; Special population support &gt; Immigrant services</v>
      </c>
      <c r="F584" s="25">
        <f>COUNTIF(Classifications!$N:$N,'All Subjects'!$E584)</f>
        <v>0</v>
      </c>
      <c r="G584" s="26">
        <f>SUMIF(Classifications!$N:$N,'All Subjects'!$E584,Classifications!$L:$L)</f>
        <v>0</v>
      </c>
      <c r="H584" s="26">
        <f>SUMIF(Classifications!$N:$N,'All Subjects'!$E584,Classifications!$M:$M)</f>
        <v>0</v>
      </c>
    </row>
    <row r="585" spans="1:8">
      <c r="A585" s="3" t="s">
        <v>585</v>
      </c>
      <c r="B585" s="3" t="s">
        <v>651</v>
      </c>
      <c r="C585" s="3" t="s">
        <v>655</v>
      </c>
      <c r="D585" s="3" t="s">
        <v>74</v>
      </c>
      <c r="E585" s="9" t="str">
        <f t="shared" si="9"/>
        <v>Human services &gt; Special population support &gt; Senior services</v>
      </c>
      <c r="F585" s="25">
        <f>COUNTIF(Classifications!$N:$N,'All Subjects'!$E585)</f>
        <v>0</v>
      </c>
      <c r="G585" s="26">
        <f>SUMIF(Classifications!$N:$N,'All Subjects'!$E585,Classifications!$L:$L)</f>
        <v>0</v>
      </c>
      <c r="H585" s="26">
        <f>SUMIF(Classifications!$N:$N,'All Subjects'!$E585,Classifications!$M:$M)</f>
        <v>0</v>
      </c>
    </row>
    <row r="586" spans="1:8">
      <c r="A586" s="3" t="s">
        <v>585</v>
      </c>
      <c r="B586" s="3" t="s">
        <v>651</v>
      </c>
      <c r="C586" s="3" t="s">
        <v>655</v>
      </c>
      <c r="D586" s="3" t="s">
        <v>656</v>
      </c>
      <c r="E586" s="9" t="str">
        <f t="shared" si="9"/>
        <v>Human services &gt; Special population support &gt; Senior services &gt; Seniors' activities</v>
      </c>
      <c r="F586" s="25">
        <f>COUNTIF(Classifications!$N:$N,'All Subjects'!$E586)</f>
        <v>0</v>
      </c>
      <c r="G586" s="26">
        <f>SUMIF(Classifications!$N:$N,'All Subjects'!$E586,Classifications!$L:$L)</f>
        <v>0</v>
      </c>
      <c r="H586" s="26">
        <f>SUMIF(Classifications!$N:$N,'All Subjects'!$E586,Classifications!$M:$M)</f>
        <v>0</v>
      </c>
    </row>
    <row r="587" spans="1:8">
      <c r="A587" s="3" t="s">
        <v>585</v>
      </c>
      <c r="B587" s="3" t="s">
        <v>651</v>
      </c>
      <c r="C587" s="3" t="s">
        <v>657</v>
      </c>
      <c r="D587" s="3" t="s">
        <v>74</v>
      </c>
      <c r="E587" s="9" t="str">
        <f t="shared" si="9"/>
        <v>Human services &gt; Special population support &gt; Women's services</v>
      </c>
      <c r="F587" s="25">
        <f>COUNTIF(Classifications!$N:$N,'All Subjects'!$E587)</f>
        <v>0</v>
      </c>
      <c r="G587" s="26">
        <f>SUMIF(Classifications!$N:$N,'All Subjects'!$E587,Classifications!$L:$L)</f>
        <v>0</v>
      </c>
      <c r="H587" s="26">
        <f>SUMIF(Classifications!$N:$N,'All Subjects'!$E587,Classifications!$M:$M)</f>
        <v>0</v>
      </c>
    </row>
    <row r="588" spans="1:8">
      <c r="A588" s="3" t="s">
        <v>585</v>
      </c>
      <c r="B588" s="3" t="s">
        <v>658</v>
      </c>
      <c r="C588" s="3" t="s">
        <v>74</v>
      </c>
      <c r="D588" s="3" t="s">
        <v>74</v>
      </c>
      <c r="E588" s="9" t="str">
        <f t="shared" si="9"/>
        <v>Human services &gt; Youth development</v>
      </c>
      <c r="F588" s="25">
        <f>COUNTIF(Classifications!$N:$N,'All Subjects'!$E588)</f>
        <v>0</v>
      </c>
      <c r="G588" s="26">
        <f>SUMIF(Classifications!$N:$N,'All Subjects'!$E588,Classifications!$L:$L)</f>
        <v>0</v>
      </c>
      <c r="H588" s="26">
        <f>SUMIF(Classifications!$N:$N,'All Subjects'!$E588,Classifications!$M:$M)</f>
        <v>0</v>
      </c>
    </row>
    <row r="589" spans="1:8">
      <c r="A589" s="3" t="s">
        <v>585</v>
      </c>
      <c r="B589" s="3" t="s">
        <v>658</v>
      </c>
      <c r="C589" s="3" t="s">
        <v>659</v>
      </c>
      <c r="D589" s="3" t="s">
        <v>74</v>
      </c>
      <c r="E589" s="9" t="str">
        <f t="shared" si="9"/>
        <v>Human services &gt; Youth development &gt; Civics for youth</v>
      </c>
      <c r="F589" s="25">
        <f>COUNTIF(Classifications!$N:$N,'All Subjects'!$E589)</f>
        <v>0</v>
      </c>
      <c r="G589" s="26">
        <f>SUMIF(Classifications!$N:$N,'All Subjects'!$E589,Classifications!$L:$L)</f>
        <v>0</v>
      </c>
      <c r="H589" s="26">
        <f>SUMIF(Classifications!$N:$N,'All Subjects'!$E589,Classifications!$M:$M)</f>
        <v>0</v>
      </c>
    </row>
    <row r="590" spans="1:8">
      <c r="A590" s="3" t="s">
        <v>585</v>
      </c>
      <c r="B590" s="3" t="s">
        <v>658</v>
      </c>
      <c r="C590" s="3" t="s">
        <v>660</v>
      </c>
      <c r="D590" s="3" t="s">
        <v>74</v>
      </c>
      <c r="E590" s="9" t="str">
        <f t="shared" si="9"/>
        <v>Human services &gt; Youth development &gt; Community service for youth</v>
      </c>
      <c r="F590" s="25">
        <f>COUNTIF(Classifications!$N:$N,'All Subjects'!$E590)</f>
        <v>0</v>
      </c>
      <c r="G590" s="26">
        <f>SUMIF(Classifications!$N:$N,'All Subjects'!$E590,Classifications!$L:$L)</f>
        <v>0</v>
      </c>
      <c r="H590" s="26">
        <f>SUMIF(Classifications!$N:$N,'All Subjects'!$E590,Classifications!$M:$M)</f>
        <v>0</v>
      </c>
    </row>
    <row r="591" spans="1:8">
      <c r="A591" s="3" t="s">
        <v>585</v>
      </c>
      <c r="B591" s="3" t="s">
        <v>658</v>
      </c>
      <c r="C591" s="3" t="s">
        <v>661</v>
      </c>
      <c r="D591" s="3" t="s">
        <v>74</v>
      </c>
      <c r="E591" s="9" t="str">
        <f t="shared" si="9"/>
        <v>Human services &gt; Youth development &gt; Guides and Scouting programs</v>
      </c>
      <c r="F591" s="25">
        <f>COUNTIF(Classifications!$N:$N,'All Subjects'!$E591)</f>
        <v>0</v>
      </c>
      <c r="G591" s="26">
        <f>SUMIF(Classifications!$N:$N,'All Subjects'!$E591,Classifications!$L:$L)</f>
        <v>0</v>
      </c>
      <c r="H591" s="26">
        <f>SUMIF(Classifications!$N:$N,'All Subjects'!$E591,Classifications!$M:$M)</f>
        <v>0</v>
      </c>
    </row>
    <row r="592" spans="1:8">
      <c r="A592" s="3" t="s">
        <v>585</v>
      </c>
      <c r="B592" s="3" t="s">
        <v>658</v>
      </c>
      <c r="C592" s="3" t="s">
        <v>661</v>
      </c>
      <c r="D592" s="3" t="s">
        <v>662</v>
      </c>
      <c r="E592" s="9" t="str">
        <f t="shared" si="9"/>
        <v>Human services &gt; Youth development &gt; Guides and Scouting programs &gt; Girl Guides Australia</v>
      </c>
      <c r="F592" s="25">
        <f>COUNTIF(Classifications!$N:$N,'All Subjects'!$E592)</f>
        <v>0</v>
      </c>
      <c r="G592" s="26">
        <f>SUMIF(Classifications!$N:$N,'All Subjects'!$E592,Classifications!$L:$L)</f>
        <v>0</v>
      </c>
      <c r="H592" s="26">
        <f>SUMIF(Classifications!$N:$N,'All Subjects'!$E592,Classifications!$M:$M)</f>
        <v>0</v>
      </c>
    </row>
    <row r="593" spans="1:8">
      <c r="A593" s="3" t="s">
        <v>585</v>
      </c>
      <c r="B593" s="3" t="s">
        <v>658</v>
      </c>
      <c r="C593" s="3" t="s">
        <v>661</v>
      </c>
      <c r="D593" s="3" t="s">
        <v>663</v>
      </c>
      <c r="E593" s="9" t="str">
        <f t="shared" si="9"/>
        <v>Human services &gt; Youth development &gt; Guides and Scouting programs &gt; Scouts Australia</v>
      </c>
      <c r="F593" s="25">
        <f>COUNTIF(Classifications!$N:$N,'All Subjects'!$E593)</f>
        <v>0</v>
      </c>
      <c r="G593" s="26">
        <f>SUMIF(Classifications!$N:$N,'All Subjects'!$E593,Classifications!$L:$L)</f>
        <v>0</v>
      </c>
      <c r="H593" s="26">
        <f>SUMIF(Classifications!$N:$N,'All Subjects'!$E593,Classifications!$M:$M)</f>
        <v>0</v>
      </c>
    </row>
    <row r="594" spans="1:8">
      <c r="A594" s="3" t="s">
        <v>585</v>
      </c>
      <c r="B594" s="3" t="s">
        <v>658</v>
      </c>
      <c r="C594" s="3" t="s">
        <v>664</v>
      </c>
      <c r="D594" s="3" t="s">
        <v>74</v>
      </c>
      <c r="E594" s="9" t="str">
        <f t="shared" si="9"/>
        <v>Human services &gt; Youth development &gt; Religious youth organisations</v>
      </c>
      <c r="F594" s="25">
        <f>COUNTIF(Classifications!$N:$N,'All Subjects'!$E594)</f>
        <v>0</v>
      </c>
      <c r="G594" s="26">
        <f>SUMIF(Classifications!$N:$N,'All Subjects'!$E594,Classifications!$L:$L)</f>
        <v>0</v>
      </c>
      <c r="H594" s="26">
        <f>SUMIF(Classifications!$N:$N,'All Subjects'!$E594,Classifications!$M:$M)</f>
        <v>0</v>
      </c>
    </row>
    <row r="595" spans="1:8">
      <c r="A595" s="3" t="s">
        <v>585</v>
      </c>
      <c r="B595" s="3" t="s">
        <v>658</v>
      </c>
      <c r="C595" s="3" t="s">
        <v>664</v>
      </c>
      <c r="D595" s="3" t="s">
        <v>665</v>
      </c>
      <c r="E595" s="9" t="str">
        <f t="shared" si="9"/>
        <v>Human services &gt; Youth development &gt; Religious youth organisations &gt; Girls' Brigade</v>
      </c>
      <c r="F595" s="25">
        <f>COUNTIF(Classifications!$N:$N,'All Subjects'!$E595)</f>
        <v>0</v>
      </c>
      <c r="G595" s="26">
        <f>SUMIF(Classifications!$N:$N,'All Subjects'!$E595,Classifications!$L:$L)</f>
        <v>0</v>
      </c>
      <c r="H595" s="26">
        <f>SUMIF(Classifications!$N:$N,'All Subjects'!$E595,Classifications!$M:$M)</f>
        <v>0</v>
      </c>
    </row>
    <row r="596" spans="1:8">
      <c r="A596" s="3" t="s">
        <v>585</v>
      </c>
      <c r="B596" s="3" t="s">
        <v>658</v>
      </c>
      <c r="C596" s="3" t="s">
        <v>664</v>
      </c>
      <c r="D596" s="3" t="s">
        <v>666</v>
      </c>
      <c r="E596" s="9" t="str">
        <f t="shared" si="9"/>
        <v>Human services &gt; Youth development &gt; Religious youth organisations &gt; Boys' Brigade</v>
      </c>
      <c r="F596" s="25">
        <f>COUNTIF(Classifications!$N:$N,'All Subjects'!$E596)</f>
        <v>0</v>
      </c>
      <c r="G596" s="26">
        <f>SUMIF(Classifications!$N:$N,'All Subjects'!$E596,Classifications!$L:$L)</f>
        <v>0</v>
      </c>
      <c r="H596" s="26">
        <f>SUMIF(Classifications!$N:$N,'All Subjects'!$E596,Classifications!$M:$M)</f>
        <v>0</v>
      </c>
    </row>
    <row r="597" spans="1:8">
      <c r="A597" s="3" t="s">
        <v>585</v>
      </c>
      <c r="B597" s="3" t="s">
        <v>658</v>
      </c>
      <c r="C597" s="3" t="s">
        <v>667</v>
      </c>
      <c r="D597" s="3" t="s">
        <v>74</v>
      </c>
      <c r="E597" s="9" t="str">
        <f t="shared" si="9"/>
        <v>Human services &gt; Youth development &gt; Youth mentoring</v>
      </c>
      <c r="F597" s="25">
        <f>COUNTIF(Classifications!$N:$N,'All Subjects'!$E597)</f>
        <v>0</v>
      </c>
      <c r="G597" s="26">
        <f>SUMIF(Classifications!$N:$N,'All Subjects'!$E597,Classifications!$L:$L)</f>
        <v>0</v>
      </c>
      <c r="H597" s="26">
        <f>SUMIF(Classifications!$N:$N,'All Subjects'!$E597,Classifications!$M:$M)</f>
        <v>0</v>
      </c>
    </row>
    <row r="598" spans="1:8">
      <c r="A598" s="3" t="s">
        <v>585</v>
      </c>
      <c r="B598" s="3" t="s">
        <v>658</v>
      </c>
      <c r="C598" s="3" t="s">
        <v>667</v>
      </c>
      <c r="D598" s="3" t="s">
        <v>668</v>
      </c>
      <c r="E598" s="9" t="str">
        <f t="shared" si="9"/>
        <v>Human services &gt; Youth development &gt; Youth mentoring &gt; Adult and child mentoring</v>
      </c>
      <c r="F598" s="25">
        <f>COUNTIF(Classifications!$N:$N,'All Subjects'!$E598)</f>
        <v>0</v>
      </c>
      <c r="G598" s="26">
        <f>SUMIF(Classifications!$N:$N,'All Subjects'!$E598,Classifications!$L:$L)</f>
        <v>0</v>
      </c>
      <c r="H598" s="26">
        <f>SUMIF(Classifications!$N:$N,'All Subjects'!$E598,Classifications!$M:$M)</f>
        <v>0</v>
      </c>
    </row>
    <row r="599" spans="1:8">
      <c r="A599" s="3" t="s">
        <v>585</v>
      </c>
      <c r="B599" s="3" t="s">
        <v>658</v>
      </c>
      <c r="C599" s="3" t="s">
        <v>667</v>
      </c>
      <c r="D599" s="3" t="s">
        <v>669</v>
      </c>
      <c r="E599" s="9" t="str">
        <f t="shared" si="9"/>
        <v>Human services &gt; Youth development &gt; Youth mentoring &gt; Intergenerational mentoring</v>
      </c>
      <c r="F599" s="25">
        <f>COUNTIF(Classifications!$N:$N,'All Subjects'!$E599)</f>
        <v>0</v>
      </c>
      <c r="G599" s="26">
        <f>SUMIF(Classifications!$N:$N,'All Subjects'!$E599,Classifications!$L:$L)</f>
        <v>0</v>
      </c>
      <c r="H599" s="26">
        <f>SUMIF(Classifications!$N:$N,'All Subjects'!$E599,Classifications!$M:$M)</f>
        <v>0</v>
      </c>
    </row>
    <row r="600" spans="1:8">
      <c r="A600" s="3" t="s">
        <v>585</v>
      </c>
      <c r="B600" s="3" t="s">
        <v>658</v>
      </c>
      <c r="C600" s="3" t="s">
        <v>667</v>
      </c>
      <c r="D600" s="3" t="s">
        <v>670</v>
      </c>
      <c r="E600" s="9" t="str">
        <f t="shared" si="9"/>
        <v>Human services &gt; Youth development &gt; Youth mentoring &gt; Youth peer mentoring</v>
      </c>
      <c r="F600" s="25">
        <f>COUNTIF(Classifications!$N:$N,'All Subjects'!$E600)</f>
        <v>0</v>
      </c>
      <c r="G600" s="26">
        <f>SUMIF(Classifications!$N:$N,'All Subjects'!$E600,Classifications!$L:$L)</f>
        <v>0</v>
      </c>
      <c r="H600" s="26">
        <f>SUMIF(Classifications!$N:$N,'All Subjects'!$E600,Classifications!$M:$M)</f>
        <v>0</v>
      </c>
    </row>
    <row r="601" spans="1:8">
      <c r="A601" s="3" t="s">
        <v>585</v>
      </c>
      <c r="B601" s="3" t="s">
        <v>658</v>
      </c>
      <c r="C601" s="3" t="s">
        <v>671</v>
      </c>
      <c r="D601" s="3" t="s">
        <v>74</v>
      </c>
      <c r="E601" s="9" t="str">
        <f t="shared" si="9"/>
        <v>Human services &gt; Youth development &gt; Youth organising</v>
      </c>
      <c r="F601" s="25">
        <f>COUNTIF(Classifications!$N:$N,'All Subjects'!$E601)</f>
        <v>0</v>
      </c>
      <c r="G601" s="26">
        <f>SUMIF(Classifications!$N:$N,'All Subjects'!$E601,Classifications!$L:$L)</f>
        <v>0</v>
      </c>
      <c r="H601" s="26">
        <f>SUMIF(Classifications!$N:$N,'All Subjects'!$E601,Classifications!$M:$M)</f>
        <v>0</v>
      </c>
    </row>
    <row r="602" spans="1:8">
      <c r="A602" s="3" t="s">
        <v>585</v>
      </c>
      <c r="B602" s="3" t="s">
        <v>658</v>
      </c>
      <c r="C602" s="3" t="s">
        <v>672</v>
      </c>
      <c r="D602" s="3" t="s">
        <v>74</v>
      </c>
      <c r="E602" s="9" t="str">
        <f t="shared" si="9"/>
        <v>Human services &gt; Youth development &gt; Youth services</v>
      </c>
      <c r="F602" s="25">
        <f>COUNTIF(Classifications!$N:$N,'All Subjects'!$E602)</f>
        <v>0</v>
      </c>
      <c r="G602" s="26">
        <f>SUMIF(Classifications!$N:$N,'All Subjects'!$E602,Classifications!$L:$L)</f>
        <v>0</v>
      </c>
      <c r="H602" s="26">
        <f>SUMIF(Classifications!$N:$N,'All Subjects'!$E602,Classifications!$M:$M)</f>
        <v>0</v>
      </c>
    </row>
    <row r="603" spans="1:8">
      <c r="A603" s="3" t="s">
        <v>585</v>
      </c>
      <c r="B603" s="3" t="s">
        <v>658</v>
      </c>
      <c r="C603" s="3" t="s">
        <v>673</v>
      </c>
      <c r="D603" s="3" t="s">
        <v>74</v>
      </c>
      <c r="E603" s="9" t="str">
        <f t="shared" si="9"/>
        <v>Human services &gt; Youth development &gt; Religion for youth</v>
      </c>
      <c r="F603" s="25">
        <f>COUNTIF(Classifications!$N:$N,'All Subjects'!$E603)</f>
        <v>0</v>
      </c>
      <c r="G603" s="26">
        <f>SUMIF(Classifications!$N:$N,'All Subjects'!$E603,Classifications!$L:$L)</f>
        <v>0</v>
      </c>
      <c r="H603" s="26">
        <f>SUMIF(Classifications!$N:$N,'All Subjects'!$E603,Classifications!$M:$M)</f>
        <v>0</v>
      </c>
    </row>
    <row r="604" spans="1:8">
      <c r="A604" s="3" t="s">
        <v>674</v>
      </c>
      <c r="B604" s="3" t="s">
        <v>74</v>
      </c>
      <c r="C604" s="3" t="s">
        <v>74</v>
      </c>
      <c r="D604" s="3" t="s">
        <v>74</v>
      </c>
      <c r="E604" s="9" t="str">
        <f t="shared" si="9"/>
        <v>Information and communications</v>
      </c>
      <c r="F604" s="25">
        <f>COUNTIF(Classifications!$N:$N,'All Subjects'!$E604)</f>
        <v>0</v>
      </c>
      <c r="G604" s="26">
        <f>SUMIF(Classifications!$N:$N,'All Subjects'!$E604,Classifications!$L:$L)</f>
        <v>0</v>
      </c>
      <c r="H604" s="26">
        <f>SUMIF(Classifications!$N:$N,'All Subjects'!$E604,Classifications!$M:$M)</f>
        <v>0</v>
      </c>
    </row>
    <row r="605" spans="1:8">
      <c r="A605" s="3" t="s">
        <v>674</v>
      </c>
      <c r="B605" s="3" t="s">
        <v>675</v>
      </c>
      <c r="C605" s="3" t="s">
        <v>74</v>
      </c>
      <c r="D605" s="3" t="s">
        <v>74</v>
      </c>
      <c r="E605" s="9" t="str">
        <f t="shared" si="9"/>
        <v>Information and communications &gt; Communication media</v>
      </c>
      <c r="F605" s="25">
        <f>COUNTIF(Classifications!$N:$N,'All Subjects'!$E605)</f>
        <v>0</v>
      </c>
      <c r="G605" s="26">
        <f>SUMIF(Classifications!$N:$N,'All Subjects'!$E605,Classifications!$L:$L)</f>
        <v>0</v>
      </c>
      <c r="H605" s="26">
        <f>SUMIF(Classifications!$N:$N,'All Subjects'!$E605,Classifications!$M:$M)</f>
        <v>0</v>
      </c>
    </row>
    <row r="606" spans="1:8">
      <c r="A606" s="3" t="s">
        <v>674</v>
      </c>
      <c r="B606" s="3" t="s">
        <v>675</v>
      </c>
      <c r="C606" s="3" t="s">
        <v>676</v>
      </c>
      <c r="D606" s="3" t="s">
        <v>74</v>
      </c>
      <c r="E606" s="9" t="str">
        <f t="shared" si="9"/>
        <v>Information and communications &gt; Communication media &gt; Audio</v>
      </c>
      <c r="F606" s="25">
        <f>COUNTIF(Classifications!$N:$N,'All Subjects'!$E606)</f>
        <v>0</v>
      </c>
      <c r="G606" s="26">
        <f>SUMIF(Classifications!$N:$N,'All Subjects'!$E606,Classifications!$L:$L)</f>
        <v>0</v>
      </c>
      <c r="H606" s="26">
        <f>SUMIF(Classifications!$N:$N,'All Subjects'!$E606,Classifications!$M:$M)</f>
        <v>0</v>
      </c>
    </row>
    <row r="607" spans="1:8">
      <c r="A607" s="3" t="s">
        <v>674</v>
      </c>
      <c r="B607" s="3" t="s">
        <v>675</v>
      </c>
      <c r="C607" s="3" t="s">
        <v>677</v>
      </c>
      <c r="D607" s="3" t="s">
        <v>74</v>
      </c>
      <c r="E607" s="9" t="str">
        <f t="shared" si="9"/>
        <v>Information and communications &gt; Communication media &gt; Mobile media</v>
      </c>
      <c r="F607" s="25">
        <f>COUNTIF(Classifications!$N:$N,'All Subjects'!$E607)</f>
        <v>0</v>
      </c>
      <c r="G607" s="26">
        <f>SUMIF(Classifications!$N:$N,'All Subjects'!$E607,Classifications!$L:$L)</f>
        <v>0</v>
      </c>
      <c r="H607" s="26">
        <f>SUMIF(Classifications!$N:$N,'All Subjects'!$E607,Classifications!$M:$M)</f>
        <v>0</v>
      </c>
    </row>
    <row r="608" spans="1:8">
      <c r="A608" s="3" t="s">
        <v>674</v>
      </c>
      <c r="B608" s="3" t="s">
        <v>675</v>
      </c>
      <c r="C608" s="3" t="s">
        <v>678</v>
      </c>
      <c r="D608" s="3" t="s">
        <v>74</v>
      </c>
      <c r="E608" s="9" t="str">
        <f t="shared" si="9"/>
        <v>Information and communications &gt; Communication media &gt; Publishing</v>
      </c>
      <c r="F608" s="25">
        <f>COUNTIF(Classifications!$N:$N,'All Subjects'!$E608)</f>
        <v>0</v>
      </c>
      <c r="G608" s="26">
        <f>SUMIF(Classifications!$N:$N,'All Subjects'!$E608,Classifications!$L:$L)</f>
        <v>0</v>
      </c>
      <c r="H608" s="26">
        <f>SUMIF(Classifications!$N:$N,'All Subjects'!$E608,Classifications!$M:$M)</f>
        <v>0</v>
      </c>
    </row>
    <row r="609" spans="1:8">
      <c r="A609" s="3" t="s">
        <v>674</v>
      </c>
      <c r="B609" s="3" t="s">
        <v>675</v>
      </c>
      <c r="C609" s="3" t="s">
        <v>679</v>
      </c>
      <c r="D609" s="3" t="s">
        <v>74</v>
      </c>
      <c r="E609" s="9" t="str">
        <f t="shared" si="9"/>
        <v>Information and communications &gt; Communication media &gt; Radio</v>
      </c>
      <c r="F609" s="25">
        <f>COUNTIF(Classifications!$N:$N,'All Subjects'!$E609)</f>
        <v>0</v>
      </c>
      <c r="G609" s="26">
        <f>SUMIF(Classifications!$N:$N,'All Subjects'!$E609,Classifications!$L:$L)</f>
        <v>0</v>
      </c>
      <c r="H609" s="26">
        <f>SUMIF(Classifications!$N:$N,'All Subjects'!$E609,Classifications!$M:$M)</f>
        <v>0</v>
      </c>
    </row>
    <row r="610" spans="1:8">
      <c r="A610" s="3" t="s">
        <v>674</v>
      </c>
      <c r="B610" s="3" t="s">
        <v>675</v>
      </c>
      <c r="C610" s="3" t="s">
        <v>680</v>
      </c>
      <c r="D610" s="3" t="s">
        <v>74</v>
      </c>
      <c r="E610" s="9" t="str">
        <f t="shared" si="9"/>
        <v>Information and communications &gt; Communication media &gt; Screen-based media</v>
      </c>
      <c r="F610" s="25">
        <f>COUNTIF(Classifications!$N:$N,'All Subjects'!$E610)</f>
        <v>0</v>
      </c>
      <c r="G610" s="26">
        <f>SUMIF(Classifications!$N:$N,'All Subjects'!$E610,Classifications!$L:$L)</f>
        <v>0</v>
      </c>
      <c r="H610" s="26">
        <f>SUMIF(Classifications!$N:$N,'All Subjects'!$E610,Classifications!$M:$M)</f>
        <v>0</v>
      </c>
    </row>
    <row r="611" spans="1:8">
      <c r="A611" s="3" t="s">
        <v>674</v>
      </c>
      <c r="B611" s="3" t="s">
        <v>675</v>
      </c>
      <c r="C611" s="3" t="s">
        <v>681</v>
      </c>
      <c r="D611" s="3" t="s">
        <v>74</v>
      </c>
      <c r="E611" s="9" t="str">
        <f t="shared" si="9"/>
        <v>Information and communications &gt; Communication media &gt; Web-based media</v>
      </c>
      <c r="F611" s="25">
        <f>COUNTIF(Classifications!$N:$N,'All Subjects'!$E611)</f>
        <v>0</v>
      </c>
      <c r="G611" s="26">
        <f>SUMIF(Classifications!$N:$N,'All Subjects'!$E611,Classifications!$L:$L)</f>
        <v>0</v>
      </c>
      <c r="H611" s="26">
        <f>SUMIF(Classifications!$N:$N,'All Subjects'!$E611,Classifications!$M:$M)</f>
        <v>0</v>
      </c>
    </row>
    <row r="612" spans="1:8">
      <c r="A612" s="3" t="s">
        <v>674</v>
      </c>
      <c r="B612" s="3" t="s">
        <v>675</v>
      </c>
      <c r="C612" s="3" t="s">
        <v>681</v>
      </c>
      <c r="D612" s="3" t="s">
        <v>682</v>
      </c>
      <c r="E612" s="9" t="str">
        <f t="shared" si="9"/>
        <v>Information and communications &gt; Communication media &gt; Web-based media &gt; Social media</v>
      </c>
      <c r="F612" s="25">
        <f>COUNTIF(Classifications!$N:$N,'All Subjects'!$E612)</f>
        <v>0</v>
      </c>
      <c r="G612" s="26">
        <f>SUMIF(Classifications!$N:$N,'All Subjects'!$E612,Classifications!$L:$L)</f>
        <v>0</v>
      </c>
      <c r="H612" s="26">
        <f>SUMIF(Classifications!$N:$N,'All Subjects'!$E612,Classifications!$M:$M)</f>
        <v>0</v>
      </c>
    </row>
    <row r="613" spans="1:8">
      <c r="A613" s="3" t="s">
        <v>674</v>
      </c>
      <c r="B613" s="3" t="s">
        <v>675</v>
      </c>
      <c r="C613" s="3" t="s">
        <v>681</v>
      </c>
      <c r="D613" s="3" t="s">
        <v>683</v>
      </c>
      <c r="E613" s="9" t="str">
        <f t="shared" si="9"/>
        <v>Information and communications &gt; Communication media &gt; Web-based media &gt; Web development</v>
      </c>
      <c r="F613" s="25">
        <f>COUNTIF(Classifications!$N:$N,'All Subjects'!$E613)</f>
        <v>0</v>
      </c>
      <c r="G613" s="26">
        <f>SUMIF(Classifications!$N:$N,'All Subjects'!$E613,Classifications!$L:$L)</f>
        <v>0</v>
      </c>
      <c r="H613" s="26">
        <f>SUMIF(Classifications!$N:$N,'All Subjects'!$E613,Classifications!$M:$M)</f>
        <v>0</v>
      </c>
    </row>
    <row r="614" spans="1:8">
      <c r="A614" s="3" t="s">
        <v>674</v>
      </c>
      <c r="B614" s="3" t="s">
        <v>675</v>
      </c>
      <c r="C614" s="3" t="s">
        <v>681</v>
      </c>
      <c r="D614" s="3" t="s">
        <v>684</v>
      </c>
      <c r="E614" s="9" t="str">
        <f t="shared" si="9"/>
        <v>Information and communications &gt; Communication media &gt; Web-based media &gt; Webcasting</v>
      </c>
      <c r="F614" s="25">
        <f>COUNTIF(Classifications!$N:$N,'All Subjects'!$E614)</f>
        <v>0</v>
      </c>
      <c r="G614" s="26">
        <f>SUMIF(Classifications!$N:$N,'All Subjects'!$E614,Classifications!$L:$L)</f>
        <v>0</v>
      </c>
      <c r="H614" s="26">
        <f>SUMIF(Classifications!$N:$N,'All Subjects'!$E614,Classifications!$M:$M)</f>
        <v>0</v>
      </c>
    </row>
    <row r="615" spans="1:8">
      <c r="A615" s="3" t="s">
        <v>674</v>
      </c>
      <c r="B615" s="3" t="s">
        <v>685</v>
      </c>
      <c r="C615" s="3" t="s">
        <v>74</v>
      </c>
      <c r="D615" s="3" t="s">
        <v>74</v>
      </c>
      <c r="E615" s="9" t="str">
        <f t="shared" si="9"/>
        <v>Information and communications &gt; Information communications technology</v>
      </c>
      <c r="F615" s="25">
        <f>COUNTIF(Classifications!$N:$N,'All Subjects'!$E615)</f>
        <v>0</v>
      </c>
      <c r="G615" s="26">
        <f>SUMIF(Classifications!$N:$N,'All Subjects'!$E615,Classifications!$L:$L)</f>
        <v>0</v>
      </c>
      <c r="H615" s="26">
        <f>SUMIF(Classifications!$N:$N,'All Subjects'!$E615,Classifications!$M:$M)</f>
        <v>0</v>
      </c>
    </row>
    <row r="616" spans="1:8">
      <c r="A616" s="3" t="s">
        <v>674</v>
      </c>
      <c r="B616" s="3" t="s">
        <v>685</v>
      </c>
      <c r="C616" s="3" t="s">
        <v>686</v>
      </c>
      <c r="D616" s="3" t="s">
        <v>74</v>
      </c>
      <c r="E616" s="9" t="str">
        <f t="shared" si="9"/>
        <v>Information and communications &gt; Information communications technology &gt; Applications software</v>
      </c>
      <c r="F616" s="25">
        <f>COUNTIF(Classifications!$N:$N,'All Subjects'!$E616)</f>
        <v>0</v>
      </c>
      <c r="G616" s="26">
        <f>SUMIF(Classifications!$N:$N,'All Subjects'!$E616,Classifications!$L:$L)</f>
        <v>0</v>
      </c>
      <c r="H616" s="26">
        <f>SUMIF(Classifications!$N:$N,'All Subjects'!$E616,Classifications!$M:$M)</f>
        <v>0</v>
      </c>
    </row>
    <row r="617" spans="1:8">
      <c r="A617" s="3" t="s">
        <v>674</v>
      </c>
      <c r="B617" s="3" t="s">
        <v>685</v>
      </c>
      <c r="C617" s="3" t="s">
        <v>686</v>
      </c>
      <c r="D617" s="3" t="s">
        <v>687</v>
      </c>
      <c r="E617" s="9" t="str">
        <f t="shared" si="9"/>
        <v>Information and communications &gt; Information communications technology &gt; Applications software &gt; Assistive software</v>
      </c>
      <c r="F617" s="25">
        <f>COUNTIF(Classifications!$N:$N,'All Subjects'!$E617)</f>
        <v>0</v>
      </c>
      <c r="G617" s="26">
        <f>SUMIF(Classifications!$N:$N,'All Subjects'!$E617,Classifications!$L:$L)</f>
        <v>0</v>
      </c>
      <c r="H617" s="26">
        <f>SUMIF(Classifications!$N:$N,'All Subjects'!$E617,Classifications!$M:$M)</f>
        <v>0</v>
      </c>
    </row>
    <row r="618" spans="1:8">
      <c r="A618" s="3" t="s">
        <v>674</v>
      </c>
      <c r="B618" s="3" t="s">
        <v>685</v>
      </c>
      <c r="C618" s="3" t="s">
        <v>686</v>
      </c>
      <c r="D618" s="3" t="s">
        <v>688</v>
      </c>
      <c r="E618" s="9" t="str">
        <f t="shared" si="9"/>
        <v>Information and communications &gt; Information communications technology &gt; Applications software &gt; Business applications</v>
      </c>
      <c r="F618" s="25">
        <f>COUNTIF(Classifications!$N:$N,'All Subjects'!$E618)</f>
        <v>0</v>
      </c>
      <c r="G618" s="26">
        <f>SUMIF(Classifications!$N:$N,'All Subjects'!$E618,Classifications!$L:$L)</f>
        <v>0</v>
      </c>
      <c r="H618" s="26">
        <f>SUMIF(Classifications!$N:$N,'All Subjects'!$E618,Classifications!$M:$M)</f>
        <v>0</v>
      </c>
    </row>
    <row r="619" spans="1:8">
      <c r="A619" s="3" t="s">
        <v>674</v>
      </c>
      <c r="B619" s="3" t="s">
        <v>685</v>
      </c>
      <c r="C619" s="3" t="s">
        <v>686</v>
      </c>
      <c r="D619" s="3" t="s">
        <v>689</v>
      </c>
      <c r="E619" s="9" t="str">
        <f t="shared" si="9"/>
        <v>Information and communications &gt; Information communications technology &gt; Applications software &gt; Cloud computing</v>
      </c>
      <c r="F619" s="25">
        <f>COUNTIF(Classifications!$N:$N,'All Subjects'!$E619)</f>
        <v>0</v>
      </c>
      <c r="G619" s="26">
        <f>SUMIF(Classifications!$N:$N,'All Subjects'!$E619,Classifications!$L:$L)</f>
        <v>0</v>
      </c>
      <c r="H619" s="26">
        <f>SUMIF(Classifications!$N:$N,'All Subjects'!$E619,Classifications!$M:$M)</f>
        <v>0</v>
      </c>
    </row>
    <row r="620" spans="1:8">
      <c r="A620" s="3" t="s">
        <v>674</v>
      </c>
      <c r="B620" s="3" t="s">
        <v>685</v>
      </c>
      <c r="C620" s="3" t="s">
        <v>686</v>
      </c>
      <c r="D620" s="3" t="s">
        <v>690</v>
      </c>
      <c r="E620" s="9" t="str">
        <f t="shared" si="9"/>
        <v>Information and communications &gt; Information communications technology &gt; Applications software &gt; Content management software</v>
      </c>
      <c r="F620" s="25">
        <f>COUNTIF(Classifications!$N:$N,'All Subjects'!$E620)</f>
        <v>0</v>
      </c>
      <c r="G620" s="26">
        <f>SUMIF(Classifications!$N:$N,'All Subjects'!$E620,Classifications!$L:$L)</f>
        <v>0</v>
      </c>
      <c r="H620" s="26">
        <f>SUMIF(Classifications!$N:$N,'All Subjects'!$E620,Classifications!$M:$M)</f>
        <v>0</v>
      </c>
    </row>
    <row r="621" spans="1:8">
      <c r="A621" s="3" t="s">
        <v>674</v>
      </c>
      <c r="B621" s="3" t="s">
        <v>685</v>
      </c>
      <c r="C621" s="3" t="s">
        <v>686</v>
      </c>
      <c r="D621" s="3" t="s">
        <v>691</v>
      </c>
      <c r="E621" s="9" t="str">
        <f t="shared" si="9"/>
        <v>Information and communications &gt; Information communications technology &gt; Applications software &gt; Data management software</v>
      </c>
      <c r="F621" s="25">
        <f>COUNTIF(Classifications!$N:$N,'All Subjects'!$E621)</f>
        <v>0</v>
      </c>
      <c r="G621" s="26">
        <f>SUMIF(Classifications!$N:$N,'All Subjects'!$E621,Classifications!$L:$L)</f>
        <v>0</v>
      </c>
      <c r="H621" s="26">
        <f>SUMIF(Classifications!$N:$N,'All Subjects'!$E621,Classifications!$M:$M)</f>
        <v>0</v>
      </c>
    </row>
    <row r="622" spans="1:8">
      <c r="A622" s="3" t="s">
        <v>674</v>
      </c>
      <c r="B622" s="3" t="s">
        <v>685</v>
      </c>
      <c r="C622" s="3" t="s">
        <v>686</v>
      </c>
      <c r="D622" s="3" t="s">
        <v>692</v>
      </c>
      <c r="E622" s="9" t="str">
        <f t="shared" si="9"/>
        <v>Information and communications &gt; Information communications technology &gt; Applications software &gt; Financial applications</v>
      </c>
      <c r="F622" s="25">
        <f>COUNTIF(Classifications!$N:$N,'All Subjects'!$E622)</f>
        <v>0</v>
      </c>
      <c r="G622" s="26">
        <f>SUMIF(Classifications!$N:$N,'All Subjects'!$E622,Classifications!$L:$L)</f>
        <v>0</v>
      </c>
      <c r="H622" s="26">
        <f>SUMIF(Classifications!$N:$N,'All Subjects'!$E622,Classifications!$M:$M)</f>
        <v>0</v>
      </c>
    </row>
    <row r="623" spans="1:8">
      <c r="A623" s="3" t="s">
        <v>674</v>
      </c>
      <c r="B623" s="3" t="s">
        <v>685</v>
      </c>
      <c r="C623" s="3" t="s">
        <v>686</v>
      </c>
      <c r="D623" s="3" t="s">
        <v>693</v>
      </c>
      <c r="E623" s="9" t="str">
        <f t="shared" si="9"/>
        <v>Information and communications &gt; Information communications technology &gt; Applications software &gt; Geographic Information Systems</v>
      </c>
      <c r="F623" s="25">
        <f>COUNTIF(Classifications!$N:$N,'All Subjects'!$E623)</f>
        <v>0</v>
      </c>
      <c r="G623" s="26">
        <f>SUMIF(Classifications!$N:$N,'All Subjects'!$E623,Classifications!$L:$L)</f>
        <v>0</v>
      </c>
      <c r="H623" s="26">
        <f>SUMIF(Classifications!$N:$N,'All Subjects'!$E623,Classifications!$M:$M)</f>
        <v>0</v>
      </c>
    </row>
    <row r="624" spans="1:8">
      <c r="A624" s="3" t="s">
        <v>674</v>
      </c>
      <c r="B624" s="3" t="s">
        <v>685</v>
      </c>
      <c r="C624" s="3" t="s">
        <v>686</v>
      </c>
      <c r="D624" s="3" t="s">
        <v>694</v>
      </c>
      <c r="E624" s="9" t="str">
        <f t="shared" si="9"/>
        <v>Information and communications &gt; Information communications technology &gt; Applications software &gt; Interactive games</v>
      </c>
      <c r="F624" s="25">
        <f>COUNTIF(Classifications!$N:$N,'All Subjects'!$E624)</f>
        <v>0</v>
      </c>
      <c r="G624" s="26">
        <f>SUMIF(Classifications!$N:$N,'All Subjects'!$E624,Classifications!$L:$L)</f>
        <v>0</v>
      </c>
      <c r="H624" s="26">
        <f>SUMIF(Classifications!$N:$N,'All Subjects'!$E624,Classifications!$M:$M)</f>
        <v>0</v>
      </c>
    </row>
    <row r="625" spans="1:8">
      <c r="A625" s="3" t="s">
        <v>674</v>
      </c>
      <c r="B625" s="3" t="s">
        <v>685</v>
      </c>
      <c r="C625" s="3" t="s">
        <v>686</v>
      </c>
      <c r="D625" s="3" t="s">
        <v>695</v>
      </c>
      <c r="E625" s="9" t="str">
        <f t="shared" si="9"/>
        <v>Information and communications &gt; Information communications technology &gt; Applications software &gt; Media development software</v>
      </c>
      <c r="F625" s="25">
        <f>COUNTIF(Classifications!$N:$N,'All Subjects'!$E625)</f>
        <v>0</v>
      </c>
      <c r="G625" s="26">
        <f>SUMIF(Classifications!$N:$N,'All Subjects'!$E625,Classifications!$L:$L)</f>
        <v>0</v>
      </c>
      <c r="H625" s="26">
        <f>SUMIF(Classifications!$N:$N,'All Subjects'!$E625,Classifications!$M:$M)</f>
        <v>0</v>
      </c>
    </row>
    <row r="626" spans="1:8">
      <c r="A626" s="3" t="s">
        <v>674</v>
      </c>
      <c r="B626" s="3" t="s">
        <v>685</v>
      </c>
      <c r="C626" s="3" t="s">
        <v>686</v>
      </c>
      <c r="D626" s="3" t="s">
        <v>696</v>
      </c>
      <c r="E626" s="9" t="str">
        <f t="shared" si="9"/>
        <v>Information and communications &gt; Information communications technology &gt; Applications software &gt; Simulation software</v>
      </c>
      <c r="F626" s="25">
        <f>COUNTIF(Classifications!$N:$N,'All Subjects'!$E626)</f>
        <v>0</v>
      </c>
      <c r="G626" s="26">
        <f>SUMIF(Classifications!$N:$N,'All Subjects'!$E626,Classifications!$L:$L)</f>
        <v>0</v>
      </c>
      <c r="H626" s="26">
        <f>SUMIF(Classifications!$N:$N,'All Subjects'!$E626,Classifications!$M:$M)</f>
        <v>0</v>
      </c>
    </row>
    <row r="627" spans="1:8">
      <c r="A627" s="3" t="s">
        <v>674</v>
      </c>
      <c r="B627" s="3" t="s">
        <v>685</v>
      </c>
      <c r="C627" s="3" t="s">
        <v>686</v>
      </c>
      <c r="D627" s="3" t="s">
        <v>697</v>
      </c>
      <c r="E627" s="9" t="str">
        <f t="shared" si="9"/>
        <v>Information and communications &gt; Information communications technology &gt; Applications software &gt; Web applications</v>
      </c>
      <c r="F627" s="25">
        <f>COUNTIF(Classifications!$N:$N,'All Subjects'!$E627)</f>
        <v>0</v>
      </c>
      <c r="G627" s="26">
        <f>SUMIF(Classifications!$N:$N,'All Subjects'!$E627,Classifications!$L:$L)</f>
        <v>0</v>
      </c>
      <c r="H627" s="26">
        <f>SUMIF(Classifications!$N:$N,'All Subjects'!$E627,Classifications!$M:$M)</f>
        <v>0</v>
      </c>
    </row>
    <row r="628" spans="1:8">
      <c r="A628" s="3" t="s">
        <v>674</v>
      </c>
      <c r="B628" s="3" t="s">
        <v>685</v>
      </c>
      <c r="C628" s="3" t="s">
        <v>698</v>
      </c>
      <c r="D628" s="3" t="s">
        <v>74</v>
      </c>
      <c r="E628" s="9" t="str">
        <f t="shared" si="9"/>
        <v>Information and communications &gt; Information communications technology &gt; Computer security</v>
      </c>
      <c r="F628" s="25">
        <f>COUNTIF(Classifications!$N:$N,'All Subjects'!$E628)</f>
        <v>0</v>
      </c>
      <c r="G628" s="26">
        <f>SUMIF(Classifications!$N:$N,'All Subjects'!$E628,Classifications!$L:$L)</f>
        <v>0</v>
      </c>
      <c r="H628" s="26">
        <f>SUMIF(Classifications!$N:$N,'All Subjects'!$E628,Classifications!$M:$M)</f>
        <v>0</v>
      </c>
    </row>
    <row r="629" spans="1:8">
      <c r="A629" s="3" t="s">
        <v>674</v>
      </c>
      <c r="B629" s="3" t="s">
        <v>685</v>
      </c>
      <c r="C629" s="3" t="s">
        <v>699</v>
      </c>
      <c r="D629" s="3" t="s">
        <v>74</v>
      </c>
      <c r="E629" s="9" t="str">
        <f t="shared" si="9"/>
        <v>Information and communications &gt; Information communications technology &gt; Telecommunications</v>
      </c>
      <c r="F629" s="25">
        <f>COUNTIF(Classifications!$N:$N,'All Subjects'!$E629)</f>
        <v>0</v>
      </c>
      <c r="G629" s="26">
        <f>SUMIF(Classifications!$N:$N,'All Subjects'!$E629,Classifications!$L:$L)</f>
        <v>0</v>
      </c>
      <c r="H629" s="26">
        <f>SUMIF(Classifications!$N:$N,'All Subjects'!$E629,Classifications!$M:$M)</f>
        <v>0</v>
      </c>
    </row>
    <row r="630" spans="1:8">
      <c r="A630" s="3" t="s">
        <v>674</v>
      </c>
      <c r="B630" s="3" t="s">
        <v>685</v>
      </c>
      <c r="C630" s="3" t="s">
        <v>699</v>
      </c>
      <c r="D630" s="3" t="s">
        <v>700</v>
      </c>
      <c r="E630" s="9" t="str">
        <f t="shared" si="9"/>
        <v>Information and communications &gt; Information communications technology &gt; Telecommunications &gt; Internet service provision</v>
      </c>
      <c r="F630" s="25">
        <f>COUNTIF(Classifications!$N:$N,'All Subjects'!$E630)</f>
        <v>0</v>
      </c>
      <c r="G630" s="26">
        <f>SUMIF(Classifications!$N:$N,'All Subjects'!$E630,Classifications!$L:$L)</f>
        <v>0</v>
      </c>
      <c r="H630" s="26">
        <f>SUMIF(Classifications!$N:$N,'All Subjects'!$E630,Classifications!$M:$M)</f>
        <v>0</v>
      </c>
    </row>
    <row r="631" spans="1:8">
      <c r="A631" s="3" t="s">
        <v>674</v>
      </c>
      <c r="B631" s="3" t="s">
        <v>685</v>
      </c>
      <c r="C631" s="3" t="s">
        <v>699</v>
      </c>
      <c r="D631" s="3" t="s">
        <v>701</v>
      </c>
      <c r="E631" s="9" t="str">
        <f t="shared" si="9"/>
        <v>Information and communications &gt; Information communications technology &gt; Telecommunications &gt; Intranets</v>
      </c>
      <c r="F631" s="25">
        <f>COUNTIF(Classifications!$N:$N,'All Subjects'!$E631)</f>
        <v>0</v>
      </c>
      <c r="G631" s="26">
        <f>SUMIF(Classifications!$N:$N,'All Subjects'!$E631,Classifications!$L:$L)</f>
        <v>0</v>
      </c>
      <c r="H631" s="26">
        <f>SUMIF(Classifications!$N:$N,'All Subjects'!$E631,Classifications!$M:$M)</f>
        <v>0</v>
      </c>
    </row>
    <row r="632" spans="1:8">
      <c r="A632" s="3" t="s">
        <v>674</v>
      </c>
      <c r="B632" s="3" t="s">
        <v>685</v>
      </c>
      <c r="C632" s="3" t="s">
        <v>699</v>
      </c>
      <c r="D632" s="3" t="s">
        <v>702</v>
      </c>
      <c r="E632" s="9" t="str">
        <f t="shared" si="9"/>
        <v>Information and communications &gt; Information communications technology &gt; Telecommunications &gt; Mobile communications</v>
      </c>
      <c r="F632" s="25">
        <f>COUNTIF(Classifications!$N:$N,'All Subjects'!$E632)</f>
        <v>0</v>
      </c>
      <c r="G632" s="26">
        <f>SUMIF(Classifications!$N:$N,'All Subjects'!$E632,Classifications!$L:$L)</f>
        <v>0</v>
      </c>
      <c r="H632" s="26">
        <f>SUMIF(Classifications!$N:$N,'All Subjects'!$E632,Classifications!$M:$M)</f>
        <v>0</v>
      </c>
    </row>
    <row r="633" spans="1:8">
      <c r="A633" s="3" t="s">
        <v>674</v>
      </c>
      <c r="B633" s="3" t="s">
        <v>685</v>
      </c>
      <c r="C633" s="3" t="s">
        <v>699</v>
      </c>
      <c r="D633" s="3" t="s">
        <v>703</v>
      </c>
      <c r="E633" s="9" t="str">
        <f t="shared" si="9"/>
        <v>Information and communications &gt; Information communications technology &gt; Telecommunications &gt; Online conferencing</v>
      </c>
      <c r="F633" s="25">
        <f>COUNTIF(Classifications!$N:$N,'All Subjects'!$E633)</f>
        <v>0</v>
      </c>
      <c r="G633" s="26">
        <f>SUMIF(Classifications!$N:$N,'All Subjects'!$E633,Classifications!$L:$L)</f>
        <v>0</v>
      </c>
      <c r="H633" s="26">
        <f>SUMIF(Classifications!$N:$N,'All Subjects'!$E633,Classifications!$M:$M)</f>
        <v>0</v>
      </c>
    </row>
    <row r="634" spans="1:8">
      <c r="A634" s="3" t="s">
        <v>674</v>
      </c>
      <c r="B634" s="3" t="s">
        <v>704</v>
      </c>
      <c r="C634" s="3" t="s">
        <v>74</v>
      </c>
      <c r="D634" s="3" t="s">
        <v>74</v>
      </c>
      <c r="E634" s="9" t="str">
        <f t="shared" si="9"/>
        <v>Information and communications &gt; Libraries</v>
      </c>
      <c r="F634" s="25">
        <f>COUNTIF(Classifications!$N:$N,'All Subjects'!$E634)</f>
        <v>0</v>
      </c>
      <c r="G634" s="26">
        <f>SUMIF(Classifications!$N:$N,'All Subjects'!$E634,Classifications!$L:$L)</f>
        <v>0</v>
      </c>
      <c r="H634" s="26">
        <f>SUMIF(Classifications!$N:$N,'All Subjects'!$E634,Classifications!$M:$M)</f>
        <v>0</v>
      </c>
    </row>
    <row r="635" spans="1:8">
      <c r="A635" s="3" t="s">
        <v>674</v>
      </c>
      <c r="B635" s="3" t="s">
        <v>704</v>
      </c>
      <c r="C635" s="3" t="s">
        <v>705</v>
      </c>
      <c r="D635" s="3" t="s">
        <v>74</v>
      </c>
      <c r="E635" s="9" t="str">
        <f t="shared" si="9"/>
        <v>Information and communications &gt; Libraries &gt; Academic libraries</v>
      </c>
      <c r="F635" s="25">
        <f>COUNTIF(Classifications!$N:$N,'All Subjects'!$E635)</f>
        <v>0</v>
      </c>
      <c r="G635" s="26">
        <f>SUMIF(Classifications!$N:$N,'All Subjects'!$E635,Classifications!$L:$L)</f>
        <v>0</v>
      </c>
      <c r="H635" s="26">
        <f>SUMIF(Classifications!$N:$N,'All Subjects'!$E635,Classifications!$M:$M)</f>
        <v>0</v>
      </c>
    </row>
    <row r="636" spans="1:8">
      <c r="A636" s="3" t="s">
        <v>674</v>
      </c>
      <c r="B636" s="3" t="s">
        <v>704</v>
      </c>
      <c r="C636" s="3" t="s">
        <v>706</v>
      </c>
      <c r="D636" s="3" t="s">
        <v>74</v>
      </c>
      <c r="E636" s="9" t="str">
        <f t="shared" si="9"/>
        <v>Information and communications &gt; Libraries &gt; Archives and special collections</v>
      </c>
      <c r="F636" s="25">
        <f>COUNTIF(Classifications!$N:$N,'All Subjects'!$E636)</f>
        <v>0</v>
      </c>
      <c r="G636" s="26">
        <f>SUMIF(Classifications!$N:$N,'All Subjects'!$E636,Classifications!$L:$L)</f>
        <v>0</v>
      </c>
      <c r="H636" s="26">
        <f>SUMIF(Classifications!$N:$N,'All Subjects'!$E636,Classifications!$M:$M)</f>
        <v>0</v>
      </c>
    </row>
    <row r="637" spans="1:8">
      <c r="A637" s="3" t="s">
        <v>674</v>
      </c>
      <c r="B637" s="3" t="s">
        <v>704</v>
      </c>
      <c r="C637" s="3" t="s">
        <v>706</v>
      </c>
      <c r="D637" s="3" t="s">
        <v>707</v>
      </c>
      <c r="E637" s="9" t="str">
        <f t="shared" si="9"/>
        <v>Information and communications &gt; Libraries &gt; Archives and special collections &gt; Digital collections</v>
      </c>
      <c r="F637" s="25">
        <f>COUNTIF(Classifications!$N:$N,'All Subjects'!$E637)</f>
        <v>0</v>
      </c>
      <c r="G637" s="26">
        <f>SUMIF(Classifications!$N:$N,'All Subjects'!$E637,Classifications!$L:$L)</f>
        <v>0</v>
      </c>
      <c r="H637" s="26">
        <f>SUMIF(Classifications!$N:$N,'All Subjects'!$E637,Classifications!$M:$M)</f>
        <v>0</v>
      </c>
    </row>
    <row r="638" spans="1:8">
      <c r="A638" s="3" t="s">
        <v>674</v>
      </c>
      <c r="B638" s="3" t="s">
        <v>704</v>
      </c>
      <c r="C638" s="3" t="s">
        <v>706</v>
      </c>
      <c r="D638" s="3" t="s">
        <v>708</v>
      </c>
      <c r="E638" s="9" t="str">
        <f t="shared" si="9"/>
        <v>Information and communications &gt; Libraries &gt; Archives and special collections &gt; Institutional archives</v>
      </c>
      <c r="F638" s="25">
        <f>COUNTIF(Classifications!$N:$N,'All Subjects'!$E638)</f>
        <v>0</v>
      </c>
      <c r="G638" s="26">
        <f>SUMIF(Classifications!$N:$N,'All Subjects'!$E638,Classifications!$L:$L)</f>
        <v>0</v>
      </c>
      <c r="H638" s="26">
        <f>SUMIF(Classifications!$N:$N,'All Subjects'!$E638,Classifications!$M:$M)</f>
        <v>0</v>
      </c>
    </row>
    <row r="639" spans="1:8">
      <c r="A639" s="3" t="s">
        <v>674</v>
      </c>
      <c r="B639" s="3" t="s">
        <v>704</v>
      </c>
      <c r="C639" s="3" t="s">
        <v>709</v>
      </c>
      <c r="D639" s="3" t="s">
        <v>74</v>
      </c>
      <c r="E639" s="9" t="str">
        <f t="shared" si="9"/>
        <v>Information and communications &gt; Libraries &gt; Government libraries</v>
      </c>
      <c r="F639" s="25">
        <f>COUNTIF(Classifications!$N:$N,'All Subjects'!$E639)</f>
        <v>0</v>
      </c>
      <c r="G639" s="26">
        <f>SUMIF(Classifications!$N:$N,'All Subjects'!$E639,Classifications!$L:$L)</f>
        <v>0</v>
      </c>
      <c r="H639" s="26">
        <f>SUMIF(Classifications!$N:$N,'All Subjects'!$E639,Classifications!$M:$M)</f>
        <v>0</v>
      </c>
    </row>
    <row r="640" spans="1:8">
      <c r="A640" s="3" t="s">
        <v>674</v>
      </c>
      <c r="B640" s="3" t="s">
        <v>704</v>
      </c>
      <c r="C640" s="3" t="s">
        <v>710</v>
      </c>
      <c r="D640" s="3" t="s">
        <v>74</v>
      </c>
      <c r="E640" s="9" t="str">
        <f t="shared" si="9"/>
        <v>Information and communications &gt; Libraries &gt; Public libraries</v>
      </c>
      <c r="F640" s="25">
        <f>COUNTIF(Classifications!$N:$N,'All Subjects'!$E640)</f>
        <v>0</v>
      </c>
      <c r="G640" s="26">
        <f>SUMIF(Classifications!$N:$N,'All Subjects'!$E640,Classifications!$L:$L)</f>
        <v>0</v>
      </c>
      <c r="H640" s="26">
        <f>SUMIF(Classifications!$N:$N,'All Subjects'!$E640,Classifications!$M:$M)</f>
        <v>0</v>
      </c>
    </row>
    <row r="641" spans="1:8">
      <c r="A641" s="3" t="s">
        <v>674</v>
      </c>
      <c r="B641" s="3" t="s">
        <v>704</v>
      </c>
      <c r="C641" s="3" t="s">
        <v>711</v>
      </c>
      <c r="D641" s="3" t="s">
        <v>74</v>
      </c>
      <c r="E641" s="9" t="str">
        <f t="shared" si="9"/>
        <v>Information and communications &gt; Libraries &gt; School libraries and media centres</v>
      </c>
      <c r="F641" s="25">
        <f>COUNTIF(Classifications!$N:$N,'All Subjects'!$E641)</f>
        <v>0</v>
      </c>
      <c r="G641" s="26">
        <f>SUMIF(Classifications!$N:$N,'All Subjects'!$E641,Classifications!$L:$L)</f>
        <v>0</v>
      </c>
      <c r="H641" s="26">
        <f>SUMIF(Classifications!$N:$N,'All Subjects'!$E641,Classifications!$M:$M)</f>
        <v>0</v>
      </c>
    </row>
    <row r="642" spans="1:8">
      <c r="A642" s="3" t="s">
        <v>674</v>
      </c>
      <c r="B642" s="3" t="s">
        <v>712</v>
      </c>
      <c r="C642" s="3" t="s">
        <v>74</v>
      </c>
      <c r="D642" s="3" t="s">
        <v>74</v>
      </c>
      <c r="E642" s="9" t="str">
        <f t="shared" si="9"/>
        <v>Information and communications &gt; Media access and policy</v>
      </c>
      <c r="F642" s="25">
        <f>COUNTIF(Classifications!$N:$N,'All Subjects'!$E642)</f>
        <v>0</v>
      </c>
      <c r="G642" s="26">
        <f>SUMIF(Classifications!$N:$N,'All Subjects'!$E642,Classifications!$L:$L)</f>
        <v>0</v>
      </c>
      <c r="H642" s="26">
        <f>SUMIF(Classifications!$N:$N,'All Subjects'!$E642,Classifications!$M:$M)</f>
        <v>0</v>
      </c>
    </row>
    <row r="643" spans="1:8">
      <c r="A643" s="3" t="s">
        <v>674</v>
      </c>
      <c r="B643" s="3" t="s">
        <v>712</v>
      </c>
      <c r="C643" s="3" t="s">
        <v>713</v>
      </c>
      <c r="D643" s="3" t="s">
        <v>74</v>
      </c>
      <c r="E643" s="9" t="str">
        <f t="shared" si="9"/>
        <v>Information and communications &gt; Media access and policy &gt; Information and media literacy</v>
      </c>
      <c r="F643" s="25">
        <f>COUNTIF(Classifications!$N:$N,'All Subjects'!$E643)</f>
        <v>0</v>
      </c>
      <c r="G643" s="26">
        <f>SUMIF(Classifications!$N:$N,'All Subjects'!$E643,Classifications!$L:$L)</f>
        <v>0</v>
      </c>
      <c r="H643" s="26">
        <f>SUMIF(Classifications!$N:$N,'All Subjects'!$E643,Classifications!$M:$M)</f>
        <v>0</v>
      </c>
    </row>
    <row r="644" spans="1:8">
      <c r="A644" s="3" t="s">
        <v>674</v>
      </c>
      <c r="B644" s="3" t="s">
        <v>712</v>
      </c>
      <c r="C644" s="3" t="s">
        <v>714</v>
      </c>
      <c r="D644" s="3" t="s">
        <v>74</v>
      </c>
      <c r="E644" s="9" t="str">
        <f t="shared" si="9"/>
        <v>Information and communications &gt; Media access and policy &gt; Media democracy</v>
      </c>
      <c r="F644" s="25">
        <f>COUNTIF(Classifications!$N:$N,'All Subjects'!$E644)</f>
        <v>0</v>
      </c>
      <c r="G644" s="26">
        <f>SUMIF(Classifications!$N:$N,'All Subjects'!$E644,Classifications!$L:$L)</f>
        <v>0</v>
      </c>
      <c r="H644" s="26">
        <f>SUMIF(Classifications!$N:$N,'All Subjects'!$E644,Classifications!$M:$M)</f>
        <v>0</v>
      </c>
    </row>
    <row r="645" spans="1:8">
      <c r="A645" s="3" t="s">
        <v>674</v>
      </c>
      <c r="B645" s="3" t="s">
        <v>712</v>
      </c>
      <c r="C645" s="3" t="s">
        <v>714</v>
      </c>
      <c r="D645" s="3" t="s">
        <v>715</v>
      </c>
      <c r="E645" s="9" t="str">
        <f t="shared" ref="E645:E708" si="10">TRIM(A645&amp;IF(B645="",""," &gt; "&amp;B645&amp;IF(C645="",""," &gt; "&amp;C645&amp;IF(D645="",""," &gt; "&amp;D645))))</f>
        <v>Information and communications &gt; Media access and policy &gt; Media democracy &gt; Digital divide</v>
      </c>
      <c r="F645" s="25">
        <f>COUNTIF(Classifications!$N:$N,'All Subjects'!$E645)</f>
        <v>0</v>
      </c>
      <c r="G645" s="26">
        <f>SUMIF(Classifications!$N:$N,'All Subjects'!$E645,Classifications!$L:$L)</f>
        <v>0</v>
      </c>
      <c r="H645" s="26">
        <f>SUMIF(Classifications!$N:$N,'All Subjects'!$E645,Classifications!$M:$M)</f>
        <v>0</v>
      </c>
    </row>
    <row r="646" spans="1:8">
      <c r="A646" s="3" t="s">
        <v>674</v>
      </c>
      <c r="B646" s="3" t="s">
        <v>712</v>
      </c>
      <c r="C646" s="3" t="s">
        <v>714</v>
      </c>
      <c r="D646" s="3" t="s">
        <v>716</v>
      </c>
      <c r="E646" s="9" t="str">
        <f t="shared" si="10"/>
        <v>Information and communications &gt; Media access and policy &gt; Media democracy &gt; Internet neutrality (net neutrality)</v>
      </c>
      <c r="F646" s="25">
        <f>COUNTIF(Classifications!$N:$N,'All Subjects'!$E646)</f>
        <v>0</v>
      </c>
      <c r="G646" s="26">
        <f>SUMIF(Classifications!$N:$N,'All Subjects'!$E646,Classifications!$L:$L)</f>
        <v>0</v>
      </c>
      <c r="H646" s="26">
        <f>SUMIF(Classifications!$N:$N,'All Subjects'!$E646,Classifications!$M:$M)</f>
        <v>0</v>
      </c>
    </row>
    <row r="647" spans="1:8">
      <c r="A647" s="3" t="s">
        <v>674</v>
      </c>
      <c r="B647" s="3" t="s">
        <v>712</v>
      </c>
      <c r="C647" s="3" t="s">
        <v>717</v>
      </c>
      <c r="D647" s="3" t="s">
        <v>74</v>
      </c>
      <c r="E647" s="9" t="str">
        <f t="shared" si="10"/>
        <v>Information and communications &gt; Media access and policy &gt; Media justice</v>
      </c>
      <c r="F647" s="25">
        <f>COUNTIF(Classifications!$N:$N,'All Subjects'!$E647)</f>
        <v>0</v>
      </c>
      <c r="G647" s="26">
        <f>SUMIF(Classifications!$N:$N,'All Subjects'!$E647,Classifications!$L:$L)</f>
        <v>0</v>
      </c>
      <c r="H647" s="26">
        <f>SUMIF(Classifications!$N:$N,'All Subjects'!$E647,Classifications!$M:$M)</f>
        <v>0</v>
      </c>
    </row>
    <row r="648" spans="1:8">
      <c r="A648" s="3" t="s">
        <v>674</v>
      </c>
      <c r="B648" s="3" t="s">
        <v>718</v>
      </c>
      <c r="C648" s="3" t="s">
        <v>74</v>
      </c>
      <c r="D648" s="3" t="s">
        <v>74</v>
      </c>
      <c r="E648" s="9" t="str">
        <f t="shared" si="10"/>
        <v>Information and communications &gt; News and public information</v>
      </c>
      <c r="F648" s="25">
        <f>COUNTIF(Classifications!$N:$N,'All Subjects'!$E648)</f>
        <v>0</v>
      </c>
      <c r="G648" s="26">
        <f>SUMIF(Classifications!$N:$N,'All Subjects'!$E648,Classifications!$L:$L)</f>
        <v>0</v>
      </c>
      <c r="H648" s="26">
        <f>SUMIF(Classifications!$N:$N,'All Subjects'!$E648,Classifications!$M:$M)</f>
        <v>0</v>
      </c>
    </row>
    <row r="649" spans="1:8">
      <c r="A649" s="3" t="s">
        <v>674</v>
      </c>
      <c r="B649" s="3" t="s">
        <v>718</v>
      </c>
      <c r="C649" s="3" t="s">
        <v>719</v>
      </c>
      <c r="D649" s="3" t="s">
        <v>74</v>
      </c>
      <c r="E649" s="9" t="str">
        <f t="shared" si="10"/>
        <v>Information and communications &gt; News and public information &gt; Journalism</v>
      </c>
      <c r="F649" s="25">
        <f>COUNTIF(Classifications!$N:$N,'All Subjects'!$E649)</f>
        <v>0</v>
      </c>
      <c r="G649" s="26">
        <f>SUMIF(Classifications!$N:$N,'All Subjects'!$E649,Classifications!$L:$L)</f>
        <v>0</v>
      </c>
      <c r="H649" s="26">
        <f>SUMIF(Classifications!$N:$N,'All Subjects'!$E649,Classifications!$M:$M)</f>
        <v>0</v>
      </c>
    </row>
    <row r="650" spans="1:8">
      <c r="A650" s="3" t="s">
        <v>674</v>
      </c>
      <c r="B650" s="3" t="s">
        <v>718</v>
      </c>
      <c r="C650" s="3" t="s">
        <v>719</v>
      </c>
      <c r="D650" s="3" t="s">
        <v>720</v>
      </c>
      <c r="E650" s="9" t="str">
        <f t="shared" si="10"/>
        <v>Information and communications &gt; News and public information &gt; Journalism &gt; Advocacy journalism</v>
      </c>
      <c r="F650" s="25">
        <f>COUNTIF(Classifications!$N:$N,'All Subjects'!$E650)</f>
        <v>0</v>
      </c>
      <c r="G650" s="26">
        <f>SUMIF(Classifications!$N:$N,'All Subjects'!$E650,Classifications!$L:$L)</f>
        <v>0</v>
      </c>
      <c r="H650" s="26">
        <f>SUMIF(Classifications!$N:$N,'All Subjects'!$E650,Classifications!$M:$M)</f>
        <v>0</v>
      </c>
    </row>
    <row r="651" spans="1:8">
      <c r="A651" s="3" t="s">
        <v>674</v>
      </c>
      <c r="B651" s="3" t="s">
        <v>718</v>
      </c>
      <c r="C651" s="3" t="s">
        <v>719</v>
      </c>
      <c r="D651" s="3" t="s">
        <v>721</v>
      </c>
      <c r="E651" s="9" t="str">
        <f t="shared" si="10"/>
        <v>Information and communications &gt; News and public information &gt; Journalism &gt; Citizen journalism</v>
      </c>
      <c r="F651" s="25">
        <f>COUNTIF(Classifications!$N:$N,'All Subjects'!$E651)</f>
        <v>0</v>
      </c>
      <c r="G651" s="26">
        <f>SUMIF(Classifications!$N:$N,'All Subjects'!$E651,Classifications!$L:$L)</f>
        <v>0</v>
      </c>
      <c r="H651" s="26">
        <f>SUMIF(Classifications!$N:$N,'All Subjects'!$E651,Classifications!$M:$M)</f>
        <v>0</v>
      </c>
    </row>
    <row r="652" spans="1:8">
      <c r="A652" s="3" t="s">
        <v>674</v>
      </c>
      <c r="B652" s="3" t="s">
        <v>718</v>
      </c>
      <c r="C652" s="3" t="s">
        <v>719</v>
      </c>
      <c r="D652" s="3" t="s">
        <v>722</v>
      </c>
      <c r="E652" s="9" t="str">
        <f t="shared" si="10"/>
        <v>Information and communications &gt; News and public information &gt; Journalism &gt; Constituency journalism</v>
      </c>
      <c r="F652" s="25">
        <f>COUNTIF(Classifications!$N:$N,'All Subjects'!$E652)</f>
        <v>0</v>
      </c>
      <c r="G652" s="26">
        <f>SUMIF(Classifications!$N:$N,'All Subjects'!$E652,Classifications!$L:$L)</f>
        <v>0</v>
      </c>
      <c r="H652" s="26">
        <f>SUMIF(Classifications!$N:$N,'All Subjects'!$E652,Classifications!$M:$M)</f>
        <v>0</v>
      </c>
    </row>
    <row r="653" spans="1:8">
      <c r="A653" s="3" t="s">
        <v>674</v>
      </c>
      <c r="B653" s="3" t="s">
        <v>718</v>
      </c>
      <c r="C653" s="3" t="s">
        <v>719</v>
      </c>
      <c r="D653" s="3" t="s">
        <v>723</v>
      </c>
      <c r="E653" s="9" t="str">
        <f t="shared" si="10"/>
        <v>Information and communications &gt; News and public information &gt; Journalism &gt; Graphic journalism</v>
      </c>
      <c r="F653" s="25">
        <f>COUNTIF(Classifications!$N:$N,'All Subjects'!$E653)</f>
        <v>0</v>
      </c>
      <c r="G653" s="26">
        <f>SUMIF(Classifications!$N:$N,'All Subjects'!$E653,Classifications!$L:$L)</f>
        <v>0</v>
      </c>
      <c r="H653" s="26">
        <f>SUMIF(Classifications!$N:$N,'All Subjects'!$E653,Classifications!$M:$M)</f>
        <v>0</v>
      </c>
    </row>
    <row r="654" spans="1:8">
      <c r="A654" s="3" t="s">
        <v>674</v>
      </c>
      <c r="B654" s="3" t="s">
        <v>718</v>
      </c>
      <c r="C654" s="3" t="s">
        <v>719</v>
      </c>
      <c r="D654" s="3" t="s">
        <v>724</v>
      </c>
      <c r="E654" s="9" t="str">
        <f t="shared" si="10"/>
        <v>Information and communications &gt; News and public information &gt; Journalism &gt; Investigative journalism</v>
      </c>
      <c r="F654" s="25">
        <f>COUNTIF(Classifications!$N:$N,'All Subjects'!$E654)</f>
        <v>0</v>
      </c>
      <c r="G654" s="26">
        <f>SUMIF(Classifications!$N:$N,'All Subjects'!$E654,Classifications!$L:$L)</f>
        <v>0</v>
      </c>
      <c r="H654" s="26">
        <f>SUMIF(Classifications!$N:$N,'All Subjects'!$E654,Classifications!$M:$M)</f>
        <v>0</v>
      </c>
    </row>
    <row r="655" spans="1:8">
      <c r="A655" s="3" t="s">
        <v>674</v>
      </c>
      <c r="B655" s="3" t="s">
        <v>718</v>
      </c>
      <c r="C655" s="3" t="s">
        <v>719</v>
      </c>
      <c r="D655" s="3" t="s">
        <v>725</v>
      </c>
      <c r="E655" s="9" t="str">
        <f t="shared" si="10"/>
        <v>Information and communications &gt; News and public information &gt; Journalism &gt; Photojournalism</v>
      </c>
      <c r="F655" s="25">
        <f>COUNTIF(Classifications!$N:$N,'All Subjects'!$E655)</f>
        <v>0</v>
      </c>
      <c r="G655" s="26">
        <f>SUMIF(Classifications!$N:$N,'All Subjects'!$E655,Classifications!$L:$L)</f>
        <v>0</v>
      </c>
      <c r="H655" s="26">
        <f>SUMIF(Classifications!$N:$N,'All Subjects'!$E655,Classifications!$M:$M)</f>
        <v>0</v>
      </c>
    </row>
    <row r="656" spans="1:8">
      <c r="A656" s="3" t="s">
        <v>674</v>
      </c>
      <c r="B656" s="3" t="s">
        <v>718</v>
      </c>
      <c r="C656" s="3" t="s">
        <v>726</v>
      </c>
      <c r="D656" s="3" t="s">
        <v>74</v>
      </c>
      <c r="E656" s="9" t="str">
        <f t="shared" si="10"/>
        <v>Information and communications &gt; News and public information &gt; Open data</v>
      </c>
      <c r="F656" s="25">
        <f>COUNTIF(Classifications!$N:$N,'All Subjects'!$E656)</f>
        <v>0</v>
      </c>
      <c r="G656" s="26">
        <f>SUMIF(Classifications!$N:$N,'All Subjects'!$E656,Classifications!$L:$L)</f>
        <v>0</v>
      </c>
      <c r="H656" s="26">
        <f>SUMIF(Classifications!$N:$N,'All Subjects'!$E656,Classifications!$M:$M)</f>
        <v>0</v>
      </c>
    </row>
    <row r="657" spans="1:8">
      <c r="A657" s="3" t="s">
        <v>727</v>
      </c>
      <c r="B657" s="3" t="s">
        <v>74</v>
      </c>
      <c r="C657" s="3" t="s">
        <v>74</v>
      </c>
      <c r="D657" s="3" t="s">
        <v>74</v>
      </c>
      <c r="E657" s="9" t="str">
        <f t="shared" si="10"/>
        <v>International activities</v>
      </c>
      <c r="F657" s="25">
        <f>COUNTIF(Classifications!$N:$N,'All Subjects'!$E657)</f>
        <v>0</v>
      </c>
      <c r="G657" s="26">
        <f>SUMIF(Classifications!$N:$N,'All Subjects'!$E657,Classifications!$L:$L)</f>
        <v>0</v>
      </c>
      <c r="H657" s="26">
        <f>SUMIF(Classifications!$N:$N,'All Subjects'!$E657,Classifications!$M:$M)</f>
        <v>0</v>
      </c>
    </row>
    <row r="658" spans="1:8">
      <c r="A658" s="3" t="s">
        <v>727</v>
      </c>
      <c r="B658" s="3" t="s">
        <v>728</v>
      </c>
      <c r="C658" s="3" t="s">
        <v>74</v>
      </c>
      <c r="D658" s="3" t="s">
        <v>74</v>
      </c>
      <c r="E658" s="9" t="str">
        <f t="shared" si="10"/>
        <v>International activities &gt; Foreign policy</v>
      </c>
      <c r="F658" s="25">
        <f>COUNTIF(Classifications!$N:$N,'All Subjects'!$E658)</f>
        <v>0</v>
      </c>
      <c r="G658" s="26">
        <f>SUMIF(Classifications!$N:$N,'All Subjects'!$E658,Classifications!$L:$L)</f>
        <v>0</v>
      </c>
      <c r="H658" s="26">
        <f>SUMIF(Classifications!$N:$N,'All Subjects'!$E658,Classifications!$M:$M)</f>
        <v>0</v>
      </c>
    </row>
    <row r="659" spans="1:8">
      <c r="A659" s="3" t="s">
        <v>727</v>
      </c>
      <c r="B659" s="3" t="s">
        <v>729</v>
      </c>
      <c r="C659" s="3" t="s">
        <v>74</v>
      </c>
      <c r="D659" s="3" t="s">
        <v>74</v>
      </c>
      <c r="E659" s="9" t="str">
        <f t="shared" si="10"/>
        <v>International activities &gt; Intercultural relations</v>
      </c>
      <c r="F659" s="25">
        <f>COUNTIF(Classifications!$N:$N,'All Subjects'!$E659)</f>
        <v>0</v>
      </c>
      <c r="G659" s="26">
        <f>SUMIF(Classifications!$N:$N,'All Subjects'!$E659,Classifications!$L:$L)</f>
        <v>0</v>
      </c>
      <c r="H659" s="26">
        <f>SUMIF(Classifications!$N:$N,'All Subjects'!$E659,Classifications!$M:$M)</f>
        <v>0</v>
      </c>
    </row>
    <row r="660" spans="1:8">
      <c r="A660" s="3" t="s">
        <v>727</v>
      </c>
      <c r="B660" s="3" t="s">
        <v>729</v>
      </c>
      <c r="C660" s="3" t="s">
        <v>730</v>
      </c>
      <c r="D660" s="3" t="s">
        <v>74</v>
      </c>
      <c r="E660" s="9" t="str">
        <f t="shared" si="10"/>
        <v>International activities &gt; Intercultural relations &gt; Exchange opportunities</v>
      </c>
      <c r="F660" s="25">
        <f>COUNTIF(Classifications!$N:$N,'All Subjects'!$E660)</f>
        <v>0</v>
      </c>
      <c r="G660" s="26">
        <f>SUMIF(Classifications!$N:$N,'All Subjects'!$E660,Classifications!$L:$L)</f>
        <v>0</v>
      </c>
      <c r="H660" s="26">
        <f>SUMIF(Classifications!$N:$N,'All Subjects'!$E660,Classifications!$M:$M)</f>
        <v>0</v>
      </c>
    </row>
    <row r="661" spans="1:8">
      <c r="A661" s="3" t="s">
        <v>727</v>
      </c>
      <c r="B661" s="3" t="s">
        <v>731</v>
      </c>
      <c r="C661" s="3" t="s">
        <v>74</v>
      </c>
      <c r="D661" s="3" t="s">
        <v>74</v>
      </c>
      <c r="E661" s="9" t="str">
        <f t="shared" si="10"/>
        <v>International activities &gt; International development</v>
      </c>
      <c r="F661" s="25">
        <f>COUNTIF(Classifications!$N:$N,'All Subjects'!$E661)</f>
        <v>0</v>
      </c>
      <c r="G661" s="26">
        <f>SUMIF(Classifications!$N:$N,'All Subjects'!$E661,Classifications!$L:$L)</f>
        <v>0</v>
      </c>
      <c r="H661" s="26">
        <f>SUMIF(Classifications!$N:$N,'All Subjects'!$E661,Classifications!$M:$M)</f>
        <v>0</v>
      </c>
    </row>
    <row r="662" spans="1:8">
      <c r="A662" s="3" t="s">
        <v>727</v>
      </c>
      <c r="B662" s="3" t="s">
        <v>732</v>
      </c>
      <c r="C662" s="3" t="s">
        <v>74</v>
      </c>
      <c r="D662" s="3" t="s">
        <v>74</v>
      </c>
      <c r="E662" s="9" t="str">
        <f t="shared" si="10"/>
        <v>International activities &gt; International economics and trade</v>
      </c>
      <c r="F662" s="25">
        <f>COUNTIF(Classifications!$N:$N,'All Subjects'!$E662)</f>
        <v>0</v>
      </c>
      <c r="G662" s="26">
        <f>SUMIF(Classifications!$N:$N,'All Subjects'!$E662,Classifications!$L:$L)</f>
        <v>0</v>
      </c>
      <c r="H662" s="26">
        <f>SUMIF(Classifications!$N:$N,'All Subjects'!$E662,Classifications!$M:$M)</f>
        <v>0</v>
      </c>
    </row>
    <row r="663" spans="1:8">
      <c r="A663" s="3" t="s">
        <v>727</v>
      </c>
      <c r="B663" s="3" t="s">
        <v>733</v>
      </c>
      <c r="C663" s="3" t="s">
        <v>74</v>
      </c>
      <c r="D663" s="3" t="s">
        <v>74</v>
      </c>
      <c r="E663" s="9" t="str">
        <f t="shared" si="10"/>
        <v>International activities &gt; International peace and security</v>
      </c>
      <c r="F663" s="25">
        <f>COUNTIF(Classifications!$N:$N,'All Subjects'!$E663)</f>
        <v>0</v>
      </c>
      <c r="G663" s="26">
        <f>SUMIF(Classifications!$N:$N,'All Subjects'!$E663,Classifications!$L:$L)</f>
        <v>0</v>
      </c>
      <c r="H663" s="26">
        <f>SUMIF(Classifications!$N:$N,'All Subjects'!$E663,Classifications!$M:$M)</f>
        <v>0</v>
      </c>
    </row>
    <row r="664" spans="1:8">
      <c r="A664" s="3" t="s">
        <v>727</v>
      </c>
      <c r="B664" s="3" t="s">
        <v>733</v>
      </c>
      <c r="C664" s="3" t="s">
        <v>734</v>
      </c>
      <c r="D664" s="3" t="s">
        <v>74</v>
      </c>
      <c r="E664" s="9" t="str">
        <f t="shared" si="10"/>
        <v>International activities &gt; International peace and security &gt; Arms control</v>
      </c>
      <c r="F664" s="25">
        <f>COUNTIF(Classifications!$N:$N,'All Subjects'!$E664)</f>
        <v>0</v>
      </c>
      <c r="G664" s="26">
        <f>SUMIF(Classifications!$N:$N,'All Subjects'!$E664,Classifications!$L:$L)</f>
        <v>0</v>
      </c>
      <c r="H664" s="26">
        <f>SUMIF(Classifications!$N:$N,'All Subjects'!$E664,Classifications!$M:$M)</f>
        <v>0</v>
      </c>
    </row>
    <row r="665" spans="1:8">
      <c r="A665" s="3" t="s">
        <v>727</v>
      </c>
      <c r="B665" s="3" t="s">
        <v>733</v>
      </c>
      <c r="C665" s="3" t="s">
        <v>734</v>
      </c>
      <c r="D665" s="3" t="s">
        <v>735</v>
      </c>
      <c r="E665" s="9" t="str">
        <f t="shared" si="10"/>
        <v>International activities &gt; International peace and security &gt; Arms control &gt; Arms trafficking</v>
      </c>
      <c r="F665" s="25">
        <f>COUNTIF(Classifications!$N:$N,'All Subjects'!$E665)</f>
        <v>0</v>
      </c>
      <c r="G665" s="26">
        <f>SUMIF(Classifications!$N:$N,'All Subjects'!$E665,Classifications!$L:$L)</f>
        <v>0</v>
      </c>
      <c r="H665" s="26">
        <f>SUMIF(Classifications!$N:$N,'All Subjects'!$E665,Classifications!$M:$M)</f>
        <v>0</v>
      </c>
    </row>
    <row r="666" spans="1:8">
      <c r="A666" s="3" t="s">
        <v>727</v>
      </c>
      <c r="B666" s="3" t="s">
        <v>733</v>
      </c>
      <c r="C666" s="3" t="s">
        <v>734</v>
      </c>
      <c r="D666" s="3" t="s">
        <v>736</v>
      </c>
      <c r="E666" s="9" t="str">
        <f t="shared" si="10"/>
        <v>International activities &gt; International peace and security &gt; Arms control &gt; Disarmament</v>
      </c>
      <c r="F666" s="25">
        <f>COUNTIF(Classifications!$N:$N,'All Subjects'!$E666)</f>
        <v>0</v>
      </c>
      <c r="G666" s="26">
        <f>SUMIF(Classifications!$N:$N,'All Subjects'!$E666,Classifications!$L:$L)</f>
        <v>0</v>
      </c>
      <c r="H666" s="26">
        <f>SUMIF(Classifications!$N:$N,'All Subjects'!$E666,Classifications!$M:$M)</f>
        <v>0</v>
      </c>
    </row>
    <row r="667" spans="1:8">
      <c r="A667" s="3" t="s">
        <v>727</v>
      </c>
      <c r="B667" s="3" t="s">
        <v>733</v>
      </c>
      <c r="C667" s="3" t="s">
        <v>734</v>
      </c>
      <c r="D667" s="3" t="s">
        <v>737</v>
      </c>
      <c r="E667" s="9" t="str">
        <f t="shared" si="10"/>
        <v>International activities &gt; International peace and security &gt; Arms control &gt; Landmines</v>
      </c>
      <c r="F667" s="25">
        <f>COUNTIF(Classifications!$N:$N,'All Subjects'!$E667)</f>
        <v>0</v>
      </c>
      <c r="G667" s="26">
        <f>SUMIF(Classifications!$N:$N,'All Subjects'!$E667,Classifications!$L:$L)</f>
        <v>0</v>
      </c>
      <c r="H667" s="26">
        <f>SUMIF(Classifications!$N:$N,'All Subjects'!$E667,Classifications!$M:$M)</f>
        <v>0</v>
      </c>
    </row>
    <row r="668" spans="1:8">
      <c r="A668" s="3" t="s">
        <v>727</v>
      </c>
      <c r="B668" s="3" t="s">
        <v>733</v>
      </c>
      <c r="C668" s="3" t="s">
        <v>734</v>
      </c>
      <c r="D668" s="3" t="s">
        <v>738</v>
      </c>
      <c r="E668" s="9" t="str">
        <f t="shared" si="10"/>
        <v>International activities &gt; International peace and security &gt; Arms control &gt; Nuclear weapons</v>
      </c>
      <c r="F668" s="25">
        <f>COUNTIF(Classifications!$N:$N,'All Subjects'!$E668)</f>
        <v>0</v>
      </c>
      <c r="G668" s="26">
        <f>SUMIF(Classifications!$N:$N,'All Subjects'!$E668,Classifications!$L:$L)</f>
        <v>0</v>
      </c>
      <c r="H668" s="26">
        <f>SUMIF(Classifications!$N:$N,'All Subjects'!$E668,Classifications!$M:$M)</f>
        <v>0</v>
      </c>
    </row>
    <row r="669" spans="1:8">
      <c r="A669" s="3" t="s">
        <v>727</v>
      </c>
      <c r="B669" s="3" t="s">
        <v>733</v>
      </c>
      <c r="C669" s="3" t="s">
        <v>739</v>
      </c>
      <c r="D669" s="3" t="s">
        <v>74</v>
      </c>
      <c r="E669" s="9" t="str">
        <f t="shared" si="10"/>
        <v>International activities &gt; International peace and security &gt; International conflict resolution and peacebuilding</v>
      </c>
      <c r="F669" s="25">
        <f>COUNTIF(Classifications!$N:$N,'All Subjects'!$E669)</f>
        <v>0</v>
      </c>
      <c r="G669" s="26">
        <f>SUMIF(Classifications!$N:$N,'All Subjects'!$E669,Classifications!$L:$L)</f>
        <v>0</v>
      </c>
      <c r="H669" s="26">
        <f>SUMIF(Classifications!$N:$N,'All Subjects'!$E669,Classifications!$M:$M)</f>
        <v>0</v>
      </c>
    </row>
    <row r="670" spans="1:8">
      <c r="A670" s="3" t="s">
        <v>727</v>
      </c>
      <c r="B670" s="3" t="s">
        <v>733</v>
      </c>
      <c r="C670" s="3" t="s">
        <v>739</v>
      </c>
      <c r="D670" s="3" t="s">
        <v>740</v>
      </c>
      <c r="E670" s="9" t="str">
        <f t="shared" si="10"/>
        <v>International activities &gt; International peace and security &gt; International conflict resolution and peacebuilding &gt; Conflict and atrocities prevention</v>
      </c>
      <c r="F670" s="25">
        <f>COUNTIF(Classifications!$N:$N,'All Subjects'!$E670)</f>
        <v>0</v>
      </c>
      <c r="G670" s="26">
        <f>SUMIF(Classifications!$N:$N,'All Subjects'!$E670,Classifications!$L:$L)</f>
        <v>0</v>
      </c>
      <c r="H670" s="26">
        <f>SUMIF(Classifications!$N:$N,'All Subjects'!$E670,Classifications!$M:$M)</f>
        <v>0</v>
      </c>
    </row>
    <row r="671" spans="1:8">
      <c r="A671" s="3" t="s">
        <v>727</v>
      </c>
      <c r="B671" s="3" t="s">
        <v>741</v>
      </c>
      <c r="C671" s="3" t="s">
        <v>74</v>
      </c>
      <c r="D671" s="3" t="s">
        <v>74</v>
      </c>
      <c r="E671" s="9" t="str">
        <f t="shared" si="10"/>
        <v>International activities &gt; Multilateral cooperation</v>
      </c>
      <c r="F671" s="25">
        <f>COUNTIF(Classifications!$N:$N,'All Subjects'!$E671)</f>
        <v>0</v>
      </c>
      <c r="G671" s="26">
        <f>SUMIF(Classifications!$N:$N,'All Subjects'!$E671,Classifications!$L:$L)</f>
        <v>0</v>
      </c>
      <c r="H671" s="26">
        <f>SUMIF(Classifications!$N:$N,'All Subjects'!$E671,Classifications!$M:$M)</f>
        <v>0</v>
      </c>
    </row>
    <row r="672" spans="1:8">
      <c r="A672" s="3" t="s">
        <v>727</v>
      </c>
      <c r="B672" s="3" t="s">
        <v>742</v>
      </c>
      <c r="C672" s="3" t="s">
        <v>74</v>
      </c>
      <c r="D672" s="3" t="s">
        <v>74</v>
      </c>
      <c r="E672" s="9" t="str">
        <f t="shared" si="10"/>
        <v>International activities &gt; National minorities agreements</v>
      </c>
      <c r="F672" s="25">
        <f>COUNTIF(Classifications!$N:$N,'All Subjects'!$E672)</f>
        <v>0</v>
      </c>
      <c r="G672" s="26">
        <f>SUMIF(Classifications!$N:$N,'All Subjects'!$E672,Classifications!$L:$L)</f>
        <v>0</v>
      </c>
      <c r="H672" s="26">
        <f>SUMIF(Classifications!$N:$N,'All Subjects'!$E672,Classifications!$M:$M)</f>
        <v>0</v>
      </c>
    </row>
    <row r="673" spans="1:8">
      <c r="A673" s="3" t="s">
        <v>743</v>
      </c>
      <c r="B673" s="3" t="s">
        <v>74</v>
      </c>
      <c r="C673" s="3" t="s">
        <v>74</v>
      </c>
      <c r="D673" s="3" t="s">
        <v>74</v>
      </c>
      <c r="E673" s="9" t="str">
        <f t="shared" si="10"/>
        <v>Public affairs</v>
      </c>
      <c r="F673" s="25">
        <f>COUNTIF(Classifications!$N:$N,'All Subjects'!$E673)</f>
        <v>0</v>
      </c>
      <c r="G673" s="26">
        <f>SUMIF(Classifications!$N:$N,'All Subjects'!$E673,Classifications!$L:$L)</f>
        <v>0</v>
      </c>
      <c r="H673" s="26">
        <f>SUMIF(Classifications!$N:$N,'All Subjects'!$E673,Classifications!$M:$M)</f>
        <v>0</v>
      </c>
    </row>
    <row r="674" spans="1:8">
      <c r="A674" s="3" t="s">
        <v>743</v>
      </c>
      <c r="B674" s="3" t="s">
        <v>744</v>
      </c>
      <c r="C674" s="3" t="s">
        <v>74</v>
      </c>
      <c r="D674" s="3" t="s">
        <v>74</v>
      </c>
      <c r="E674" s="9" t="str">
        <f t="shared" si="10"/>
        <v>Public affairs &gt; Democracy</v>
      </c>
      <c r="F674" s="25">
        <f>COUNTIF(Classifications!$N:$N,'All Subjects'!$E674)</f>
        <v>0</v>
      </c>
      <c r="G674" s="26">
        <f>SUMIF(Classifications!$N:$N,'All Subjects'!$E674,Classifications!$L:$L)</f>
        <v>0</v>
      </c>
      <c r="H674" s="26">
        <f>SUMIF(Classifications!$N:$N,'All Subjects'!$E674,Classifications!$M:$M)</f>
        <v>0</v>
      </c>
    </row>
    <row r="675" spans="1:8">
      <c r="A675" s="3" t="s">
        <v>743</v>
      </c>
      <c r="B675" s="3" t="s">
        <v>744</v>
      </c>
      <c r="C675" s="3" t="s">
        <v>745</v>
      </c>
      <c r="D675" s="3" t="s">
        <v>74</v>
      </c>
      <c r="E675" s="9" t="str">
        <f t="shared" si="10"/>
        <v>Public affairs &gt; Democracy &gt; Civic participation</v>
      </c>
      <c r="F675" s="25">
        <f>COUNTIF(Classifications!$N:$N,'All Subjects'!$E675)</f>
        <v>0</v>
      </c>
      <c r="G675" s="26">
        <f>SUMIF(Classifications!$N:$N,'All Subjects'!$E675,Classifications!$L:$L)</f>
        <v>0</v>
      </c>
      <c r="H675" s="26">
        <f>SUMIF(Classifications!$N:$N,'All Subjects'!$E675,Classifications!$M:$M)</f>
        <v>0</v>
      </c>
    </row>
    <row r="676" spans="1:8">
      <c r="A676" s="3" t="s">
        <v>743</v>
      </c>
      <c r="B676" s="3" t="s">
        <v>744</v>
      </c>
      <c r="C676" s="3" t="s">
        <v>746</v>
      </c>
      <c r="D676" s="3" t="s">
        <v>74</v>
      </c>
      <c r="E676" s="9" t="str">
        <f t="shared" si="10"/>
        <v>Public affairs &gt; Democracy &gt; Elections</v>
      </c>
      <c r="F676" s="25">
        <f>COUNTIF(Classifications!$N:$N,'All Subjects'!$E676)</f>
        <v>0</v>
      </c>
      <c r="G676" s="26">
        <f>SUMIF(Classifications!$N:$N,'All Subjects'!$E676,Classifications!$L:$L)</f>
        <v>0</v>
      </c>
      <c r="H676" s="26">
        <f>SUMIF(Classifications!$N:$N,'All Subjects'!$E676,Classifications!$M:$M)</f>
        <v>0</v>
      </c>
    </row>
    <row r="677" spans="1:8">
      <c r="A677" s="3" t="s">
        <v>743</v>
      </c>
      <c r="B677" s="3" t="s">
        <v>744</v>
      </c>
      <c r="C677" s="3" t="s">
        <v>746</v>
      </c>
      <c r="D677" s="3" t="s">
        <v>747</v>
      </c>
      <c r="E677" s="9" t="str">
        <f t="shared" si="10"/>
        <v>Public affairs &gt; Democracy &gt; Elections &gt; Election regulation</v>
      </c>
      <c r="F677" s="25">
        <f>COUNTIF(Classifications!$N:$N,'All Subjects'!$E677)</f>
        <v>0</v>
      </c>
      <c r="G677" s="26">
        <f>SUMIF(Classifications!$N:$N,'All Subjects'!$E677,Classifications!$L:$L)</f>
        <v>0</v>
      </c>
      <c r="H677" s="26">
        <f>SUMIF(Classifications!$N:$N,'All Subjects'!$E677,Classifications!$M:$M)</f>
        <v>0</v>
      </c>
    </row>
    <row r="678" spans="1:8">
      <c r="A678" s="3" t="s">
        <v>743</v>
      </c>
      <c r="B678" s="3" t="s">
        <v>744</v>
      </c>
      <c r="C678" s="3" t="s">
        <v>746</v>
      </c>
      <c r="D678" s="3" t="s">
        <v>748</v>
      </c>
      <c r="E678" s="9" t="str">
        <f t="shared" si="10"/>
        <v>Public affairs &gt; Democracy &gt; Elections &gt; Political donations</v>
      </c>
      <c r="F678" s="25">
        <f>COUNTIF(Classifications!$N:$N,'All Subjects'!$E678)</f>
        <v>0</v>
      </c>
      <c r="G678" s="26">
        <f>SUMIF(Classifications!$N:$N,'All Subjects'!$E678,Classifications!$L:$L)</f>
        <v>0</v>
      </c>
      <c r="H678" s="26">
        <f>SUMIF(Classifications!$N:$N,'All Subjects'!$E678,Classifications!$M:$M)</f>
        <v>0</v>
      </c>
    </row>
    <row r="679" spans="1:8">
      <c r="A679" s="3" t="s">
        <v>743</v>
      </c>
      <c r="B679" s="3" t="s">
        <v>744</v>
      </c>
      <c r="C679" s="3" t="s">
        <v>746</v>
      </c>
      <c r="D679" s="3" t="s">
        <v>749</v>
      </c>
      <c r="E679" s="9" t="str">
        <f t="shared" si="10"/>
        <v>Public affairs &gt; Democracy &gt; Elections &gt; Political organisations</v>
      </c>
      <c r="F679" s="25">
        <f>COUNTIF(Classifications!$N:$N,'All Subjects'!$E679)</f>
        <v>0</v>
      </c>
      <c r="G679" s="26">
        <f>SUMIF(Classifications!$N:$N,'All Subjects'!$E679,Classifications!$L:$L)</f>
        <v>0</v>
      </c>
      <c r="H679" s="26">
        <f>SUMIF(Classifications!$N:$N,'All Subjects'!$E679,Classifications!$M:$M)</f>
        <v>0</v>
      </c>
    </row>
    <row r="680" spans="1:8">
      <c r="A680" s="3" t="s">
        <v>743</v>
      </c>
      <c r="B680" s="3" t="s">
        <v>744</v>
      </c>
      <c r="C680" s="3" t="s">
        <v>746</v>
      </c>
      <c r="D680" s="3" t="s">
        <v>750</v>
      </c>
      <c r="E680" s="9" t="str">
        <f t="shared" si="10"/>
        <v>Public affairs &gt; Democracy &gt; Elections &gt; Voter education and registration</v>
      </c>
      <c r="F680" s="25">
        <f>COUNTIF(Classifications!$N:$N,'All Subjects'!$E680)</f>
        <v>0</v>
      </c>
      <c r="G680" s="26">
        <f>SUMIF(Classifications!$N:$N,'All Subjects'!$E680,Classifications!$L:$L)</f>
        <v>0</v>
      </c>
      <c r="H680" s="26">
        <f>SUMIF(Classifications!$N:$N,'All Subjects'!$E680,Classifications!$M:$M)</f>
        <v>0</v>
      </c>
    </row>
    <row r="681" spans="1:8">
      <c r="A681" s="3" t="s">
        <v>743</v>
      </c>
      <c r="B681" s="3" t="s">
        <v>744</v>
      </c>
      <c r="C681" s="3" t="s">
        <v>751</v>
      </c>
      <c r="D681" s="3" t="s">
        <v>74</v>
      </c>
      <c r="E681" s="9" t="str">
        <f t="shared" si="10"/>
        <v>Public affairs &gt; Democracy &gt; Public integrity</v>
      </c>
      <c r="F681" s="25">
        <f>COUNTIF(Classifications!$N:$N,'All Subjects'!$E681)</f>
        <v>0</v>
      </c>
      <c r="G681" s="26">
        <f>SUMIF(Classifications!$N:$N,'All Subjects'!$E681,Classifications!$L:$L)</f>
        <v>0</v>
      </c>
      <c r="H681" s="26">
        <f>SUMIF(Classifications!$N:$N,'All Subjects'!$E681,Classifications!$M:$M)</f>
        <v>0</v>
      </c>
    </row>
    <row r="682" spans="1:8">
      <c r="A682" s="3" t="s">
        <v>743</v>
      </c>
      <c r="B682" s="3" t="s">
        <v>744</v>
      </c>
      <c r="C682" s="3" t="s">
        <v>752</v>
      </c>
      <c r="D682" s="3" t="s">
        <v>74</v>
      </c>
      <c r="E682" s="9" t="str">
        <f t="shared" si="10"/>
        <v>Public affairs &gt; Democracy &gt; Self-determination</v>
      </c>
      <c r="F682" s="25">
        <f>COUNTIF(Classifications!$N:$N,'All Subjects'!$E682)</f>
        <v>0</v>
      </c>
      <c r="G682" s="26">
        <f>SUMIF(Classifications!$N:$N,'All Subjects'!$E682,Classifications!$L:$L)</f>
        <v>0</v>
      </c>
      <c r="H682" s="26">
        <f>SUMIF(Classifications!$N:$N,'All Subjects'!$E682,Classifications!$M:$M)</f>
        <v>0</v>
      </c>
    </row>
    <row r="683" spans="1:8">
      <c r="A683" s="3" t="s">
        <v>743</v>
      </c>
      <c r="B683" s="3" t="s">
        <v>753</v>
      </c>
      <c r="C683" s="3" t="s">
        <v>74</v>
      </c>
      <c r="D683" s="3" t="s">
        <v>74</v>
      </c>
      <c r="E683" s="9" t="str">
        <f t="shared" si="10"/>
        <v>Public affairs &gt; Leadership development</v>
      </c>
      <c r="F683" s="25">
        <f>COUNTIF(Classifications!$N:$N,'All Subjects'!$E683)</f>
        <v>0</v>
      </c>
      <c r="G683" s="26">
        <f>SUMIF(Classifications!$N:$N,'All Subjects'!$E683,Classifications!$L:$L)</f>
        <v>0</v>
      </c>
      <c r="H683" s="26">
        <f>SUMIF(Classifications!$N:$N,'All Subjects'!$E683,Classifications!$M:$M)</f>
        <v>0</v>
      </c>
    </row>
    <row r="684" spans="1:8">
      <c r="A684" s="3" t="s">
        <v>743</v>
      </c>
      <c r="B684" s="3" t="s">
        <v>754</v>
      </c>
      <c r="C684" s="3" t="s">
        <v>74</v>
      </c>
      <c r="D684" s="3" t="s">
        <v>74</v>
      </c>
      <c r="E684" s="9" t="str">
        <f t="shared" si="10"/>
        <v>Public affairs &gt; Local government activities</v>
      </c>
      <c r="F684" s="25">
        <f>COUNTIF(Classifications!$N:$N,'All Subjects'!$E684)</f>
        <v>0</v>
      </c>
      <c r="G684" s="26">
        <f>SUMIF(Classifications!$N:$N,'All Subjects'!$E684,Classifications!$L:$L)</f>
        <v>0</v>
      </c>
      <c r="H684" s="26">
        <f>SUMIF(Classifications!$N:$N,'All Subjects'!$E684,Classifications!$M:$M)</f>
        <v>0</v>
      </c>
    </row>
    <row r="685" spans="1:8">
      <c r="A685" s="3" t="s">
        <v>743</v>
      </c>
      <c r="B685" s="3" t="s">
        <v>754</v>
      </c>
      <c r="C685" s="3" t="s">
        <v>755</v>
      </c>
      <c r="D685" s="3" t="s">
        <v>74</v>
      </c>
      <c r="E685" s="9" t="str">
        <f t="shared" si="10"/>
        <v>Public affairs &gt; Local government activities &gt; Local government activities - rural/regional</v>
      </c>
      <c r="F685" s="25">
        <f>COUNTIF(Classifications!$N:$N,'All Subjects'!$E685)</f>
        <v>0</v>
      </c>
      <c r="G685" s="26">
        <f>SUMIF(Classifications!$N:$N,'All Subjects'!$E685,Classifications!$L:$L)</f>
        <v>0</v>
      </c>
      <c r="H685" s="26">
        <f>SUMIF(Classifications!$N:$N,'All Subjects'!$E685,Classifications!$M:$M)</f>
        <v>0</v>
      </c>
    </row>
    <row r="686" spans="1:8">
      <c r="A686" s="3" t="s">
        <v>743</v>
      </c>
      <c r="B686" s="3" t="s">
        <v>754</v>
      </c>
      <c r="C686" s="3" t="s">
        <v>756</v>
      </c>
      <c r="D686" s="3" t="s">
        <v>74</v>
      </c>
      <c r="E686" s="9" t="str">
        <f t="shared" si="10"/>
        <v>Public affairs &gt; Local government activities &gt; Local government activities - urban/metropolitan</v>
      </c>
      <c r="F686" s="25">
        <f>COUNTIF(Classifications!$N:$N,'All Subjects'!$E686)</f>
        <v>0</v>
      </c>
      <c r="G686" s="26">
        <f>SUMIF(Classifications!$N:$N,'All Subjects'!$E686,Classifications!$L:$L)</f>
        <v>0</v>
      </c>
      <c r="H686" s="26">
        <f>SUMIF(Classifications!$N:$N,'All Subjects'!$E686,Classifications!$M:$M)</f>
        <v>0</v>
      </c>
    </row>
    <row r="687" spans="1:8">
      <c r="A687" s="3" t="s">
        <v>743</v>
      </c>
      <c r="B687" s="3" t="s">
        <v>757</v>
      </c>
      <c r="C687" s="3" t="s">
        <v>74</v>
      </c>
      <c r="D687" s="3" t="s">
        <v>74</v>
      </c>
      <c r="E687" s="9" t="str">
        <f t="shared" si="10"/>
        <v>Public affairs &gt; National security</v>
      </c>
      <c r="F687" s="25">
        <f>COUNTIF(Classifications!$N:$N,'All Subjects'!$E687)</f>
        <v>0</v>
      </c>
      <c r="G687" s="26">
        <f>SUMIF(Classifications!$N:$N,'All Subjects'!$E687,Classifications!$L:$L)</f>
        <v>0</v>
      </c>
      <c r="H687" s="26">
        <f>SUMIF(Classifications!$N:$N,'All Subjects'!$E687,Classifications!$M:$M)</f>
        <v>0</v>
      </c>
    </row>
    <row r="688" spans="1:8">
      <c r="A688" s="3" t="s">
        <v>743</v>
      </c>
      <c r="B688" s="3" t="s">
        <v>757</v>
      </c>
      <c r="C688" s="3" t="s">
        <v>758</v>
      </c>
      <c r="D688" s="3" t="s">
        <v>74</v>
      </c>
      <c r="E688" s="9" t="str">
        <f t="shared" si="10"/>
        <v>Public affairs &gt; National security &gt; Bioterrorism</v>
      </c>
      <c r="F688" s="25">
        <f>COUNTIF(Classifications!$N:$N,'All Subjects'!$E688)</f>
        <v>0</v>
      </c>
      <c r="G688" s="26">
        <f>SUMIF(Classifications!$N:$N,'All Subjects'!$E688,Classifications!$L:$L)</f>
        <v>0</v>
      </c>
      <c r="H688" s="26">
        <f>SUMIF(Classifications!$N:$N,'All Subjects'!$E688,Classifications!$M:$M)</f>
        <v>0</v>
      </c>
    </row>
    <row r="689" spans="1:8">
      <c r="A689" s="3" t="s">
        <v>743</v>
      </c>
      <c r="B689" s="3" t="s">
        <v>757</v>
      </c>
      <c r="C689" s="3" t="s">
        <v>759</v>
      </c>
      <c r="D689" s="3" t="s">
        <v>74</v>
      </c>
      <c r="E689" s="9" t="str">
        <f t="shared" si="10"/>
        <v>Public affairs &gt; National security &gt; Counterterrorism</v>
      </c>
      <c r="F689" s="25">
        <f>COUNTIF(Classifications!$N:$N,'All Subjects'!$E689)</f>
        <v>0</v>
      </c>
      <c r="G689" s="26">
        <f>SUMIF(Classifications!$N:$N,'All Subjects'!$E689,Classifications!$L:$L)</f>
        <v>0</v>
      </c>
      <c r="H689" s="26">
        <f>SUMIF(Classifications!$N:$N,'All Subjects'!$E689,Classifications!$M:$M)</f>
        <v>0</v>
      </c>
    </row>
    <row r="690" spans="1:8">
      <c r="A690" s="3" t="s">
        <v>743</v>
      </c>
      <c r="B690" s="3" t="s">
        <v>757</v>
      </c>
      <c r="C690" s="3" t="s">
        <v>760</v>
      </c>
      <c r="D690" s="3" t="s">
        <v>74</v>
      </c>
      <c r="E690" s="9" t="str">
        <f t="shared" si="10"/>
        <v>Public affairs &gt; National security &gt; Customs and border control</v>
      </c>
      <c r="F690" s="25">
        <f>COUNTIF(Classifications!$N:$N,'All Subjects'!$E690)</f>
        <v>0</v>
      </c>
      <c r="G690" s="26">
        <f>SUMIF(Classifications!$N:$N,'All Subjects'!$E690,Classifications!$L:$L)</f>
        <v>0</v>
      </c>
      <c r="H690" s="26">
        <f>SUMIF(Classifications!$N:$N,'All Subjects'!$E690,Classifications!$M:$M)</f>
        <v>0</v>
      </c>
    </row>
    <row r="691" spans="1:8">
      <c r="A691" s="3" t="s">
        <v>743</v>
      </c>
      <c r="B691" s="3" t="s">
        <v>757</v>
      </c>
      <c r="C691" s="3" t="s">
        <v>761</v>
      </c>
      <c r="D691" s="3" t="s">
        <v>74</v>
      </c>
      <c r="E691" s="9" t="str">
        <f t="shared" si="10"/>
        <v>Public affairs &gt; National security &gt; Cyber warfare</v>
      </c>
      <c r="F691" s="25">
        <f>COUNTIF(Classifications!$N:$N,'All Subjects'!$E691)</f>
        <v>0</v>
      </c>
      <c r="G691" s="26">
        <f>SUMIF(Classifications!$N:$N,'All Subjects'!$E691,Classifications!$L:$L)</f>
        <v>0</v>
      </c>
      <c r="H691" s="26">
        <f>SUMIF(Classifications!$N:$N,'All Subjects'!$E691,Classifications!$M:$M)</f>
        <v>0</v>
      </c>
    </row>
    <row r="692" spans="1:8">
      <c r="A692" s="3" t="s">
        <v>743</v>
      </c>
      <c r="B692" s="3" t="s">
        <v>757</v>
      </c>
      <c r="C692" s="3" t="s">
        <v>762</v>
      </c>
      <c r="D692" s="3" t="s">
        <v>74</v>
      </c>
      <c r="E692" s="9" t="str">
        <f t="shared" si="10"/>
        <v>Public affairs &gt; National security &gt; Immigration and citizenship</v>
      </c>
      <c r="F692" s="25">
        <f>COUNTIF(Classifications!$N:$N,'All Subjects'!$E692)</f>
        <v>0</v>
      </c>
      <c r="G692" s="26">
        <f>SUMIF(Classifications!$N:$N,'All Subjects'!$E692,Classifications!$L:$L)</f>
        <v>0</v>
      </c>
      <c r="H692" s="26">
        <f>SUMIF(Classifications!$N:$N,'All Subjects'!$E692,Classifications!$M:$M)</f>
        <v>0</v>
      </c>
    </row>
    <row r="693" spans="1:8">
      <c r="A693" s="3" t="s">
        <v>743</v>
      </c>
      <c r="B693" s="3" t="s">
        <v>757</v>
      </c>
      <c r="C693" s="3" t="s">
        <v>763</v>
      </c>
      <c r="D693" s="3" t="s">
        <v>74</v>
      </c>
      <c r="E693" s="9" t="str">
        <f t="shared" si="10"/>
        <v>Public affairs &gt; National security &gt; National defence</v>
      </c>
      <c r="F693" s="25">
        <f>COUNTIF(Classifications!$N:$N,'All Subjects'!$E693)</f>
        <v>0</v>
      </c>
      <c r="G693" s="26">
        <f>SUMIF(Classifications!$N:$N,'All Subjects'!$E693,Classifications!$L:$L)</f>
        <v>0</v>
      </c>
      <c r="H693" s="26">
        <f>SUMIF(Classifications!$N:$N,'All Subjects'!$E693,Classifications!$M:$M)</f>
        <v>0</v>
      </c>
    </row>
    <row r="694" spans="1:8">
      <c r="A694" s="3" t="s">
        <v>743</v>
      </c>
      <c r="B694" s="3" t="s">
        <v>764</v>
      </c>
      <c r="C694" s="3" t="s">
        <v>74</v>
      </c>
      <c r="D694" s="3" t="s">
        <v>74</v>
      </c>
      <c r="E694" s="9" t="str">
        <f t="shared" si="10"/>
        <v>Public affairs &gt; Public administration</v>
      </c>
      <c r="F694" s="25">
        <f>COUNTIF(Classifications!$N:$N,'All Subjects'!$E694)</f>
        <v>0</v>
      </c>
      <c r="G694" s="26">
        <f>SUMIF(Classifications!$N:$N,'All Subjects'!$E694,Classifications!$L:$L)</f>
        <v>0</v>
      </c>
      <c r="H694" s="26">
        <f>SUMIF(Classifications!$N:$N,'All Subjects'!$E694,Classifications!$M:$M)</f>
        <v>0</v>
      </c>
    </row>
    <row r="695" spans="1:8">
      <c r="A695" s="3" t="s">
        <v>743</v>
      </c>
      <c r="B695" s="3" t="s">
        <v>764</v>
      </c>
      <c r="C695" s="3" t="s">
        <v>765</v>
      </c>
      <c r="D695" s="3" t="s">
        <v>74</v>
      </c>
      <c r="E695" s="9" t="str">
        <f t="shared" si="10"/>
        <v>Public affairs &gt; Public administration &gt; Census</v>
      </c>
      <c r="F695" s="25">
        <f>COUNTIF(Classifications!$N:$N,'All Subjects'!$E695)</f>
        <v>0</v>
      </c>
      <c r="G695" s="26">
        <f>SUMIF(Classifications!$N:$N,'All Subjects'!$E695,Classifications!$L:$L)</f>
        <v>0</v>
      </c>
      <c r="H695" s="26">
        <f>SUMIF(Classifications!$N:$N,'All Subjects'!$E695,Classifications!$M:$M)</f>
        <v>0</v>
      </c>
    </row>
    <row r="696" spans="1:8">
      <c r="A696" s="3" t="s">
        <v>743</v>
      </c>
      <c r="B696" s="3" t="s">
        <v>764</v>
      </c>
      <c r="C696" s="3" t="s">
        <v>766</v>
      </c>
      <c r="D696" s="3" t="s">
        <v>74</v>
      </c>
      <c r="E696" s="9" t="str">
        <f t="shared" si="10"/>
        <v>Public affairs &gt; Public administration &gt; Government regulation</v>
      </c>
      <c r="F696" s="25">
        <f>COUNTIF(Classifications!$N:$N,'All Subjects'!$E696)</f>
        <v>0</v>
      </c>
      <c r="G696" s="26">
        <f>SUMIF(Classifications!$N:$N,'All Subjects'!$E696,Classifications!$L:$L)</f>
        <v>0</v>
      </c>
      <c r="H696" s="26">
        <f>SUMIF(Classifications!$N:$N,'All Subjects'!$E696,Classifications!$M:$M)</f>
        <v>0</v>
      </c>
    </row>
    <row r="697" spans="1:8">
      <c r="A697" s="3" t="s">
        <v>743</v>
      </c>
      <c r="B697" s="3" t="s">
        <v>764</v>
      </c>
      <c r="C697" s="3" t="s">
        <v>767</v>
      </c>
      <c r="D697" s="3" t="s">
        <v>74</v>
      </c>
      <c r="E697" s="9" t="str">
        <f t="shared" si="10"/>
        <v>Public affairs &gt; Public administration &gt; Public finance</v>
      </c>
      <c r="F697" s="25">
        <f>COUNTIF(Classifications!$N:$N,'All Subjects'!$E697)</f>
        <v>0</v>
      </c>
      <c r="G697" s="26">
        <f>SUMIF(Classifications!$N:$N,'All Subjects'!$E697,Classifications!$L:$L)</f>
        <v>0</v>
      </c>
      <c r="H697" s="26">
        <f>SUMIF(Classifications!$N:$N,'All Subjects'!$E697,Classifications!$M:$M)</f>
        <v>0</v>
      </c>
    </row>
    <row r="698" spans="1:8">
      <c r="A698" s="3" t="s">
        <v>743</v>
      </c>
      <c r="B698" s="3" t="s">
        <v>764</v>
      </c>
      <c r="C698" s="3" t="s">
        <v>768</v>
      </c>
      <c r="D698" s="3" t="s">
        <v>74</v>
      </c>
      <c r="E698" s="9" t="str">
        <f t="shared" si="10"/>
        <v>Public affairs &gt; Public administration &gt; Public works</v>
      </c>
      <c r="F698" s="25">
        <f>COUNTIF(Classifications!$N:$N,'All Subjects'!$E698)</f>
        <v>0</v>
      </c>
      <c r="G698" s="26">
        <f>SUMIF(Classifications!$N:$N,'All Subjects'!$E698,Classifications!$L:$L)</f>
        <v>0</v>
      </c>
      <c r="H698" s="26">
        <f>SUMIF(Classifications!$N:$N,'All Subjects'!$E698,Classifications!$M:$M)</f>
        <v>0</v>
      </c>
    </row>
    <row r="699" spans="1:8">
      <c r="A699" s="3" t="s">
        <v>743</v>
      </c>
      <c r="B699" s="3" t="s">
        <v>764</v>
      </c>
      <c r="C699" s="3" t="s">
        <v>769</v>
      </c>
      <c r="D699" s="3" t="s">
        <v>74</v>
      </c>
      <c r="E699" s="9" t="str">
        <f t="shared" si="10"/>
        <v>Public affairs &gt; Public administration &gt; Social services</v>
      </c>
      <c r="F699" s="25">
        <f>COUNTIF(Classifications!$N:$N,'All Subjects'!$E699)</f>
        <v>0</v>
      </c>
      <c r="G699" s="26">
        <f>SUMIF(Classifications!$N:$N,'All Subjects'!$E699,Classifications!$L:$L)</f>
        <v>0</v>
      </c>
      <c r="H699" s="26">
        <f>SUMIF(Classifications!$N:$N,'All Subjects'!$E699,Classifications!$M:$M)</f>
        <v>0</v>
      </c>
    </row>
    <row r="700" spans="1:8">
      <c r="A700" s="3" t="s">
        <v>743</v>
      </c>
      <c r="B700" s="3" t="s">
        <v>764</v>
      </c>
      <c r="C700" s="3" t="s">
        <v>769</v>
      </c>
      <c r="D700" s="3" t="s">
        <v>770</v>
      </c>
      <c r="E700" s="9" t="str">
        <f t="shared" si="10"/>
        <v>Public affairs &gt; Public administration &gt; Social services &gt; Welfare</v>
      </c>
      <c r="F700" s="25">
        <f>COUNTIF(Classifications!$N:$N,'All Subjects'!$E700)</f>
        <v>0</v>
      </c>
      <c r="G700" s="26">
        <f>SUMIF(Classifications!$N:$N,'All Subjects'!$E700,Classifications!$L:$L)</f>
        <v>0</v>
      </c>
      <c r="H700" s="26">
        <f>SUMIF(Classifications!$N:$N,'All Subjects'!$E700,Classifications!$M:$M)</f>
        <v>0</v>
      </c>
    </row>
    <row r="701" spans="1:8">
      <c r="A701" s="3" t="s">
        <v>743</v>
      </c>
      <c r="B701" s="3" t="s">
        <v>771</v>
      </c>
      <c r="C701" s="3" t="s">
        <v>74</v>
      </c>
      <c r="D701" s="3" t="s">
        <v>74</v>
      </c>
      <c r="E701" s="9" t="str">
        <f t="shared" si="10"/>
        <v>Public affairs &gt; Public policy</v>
      </c>
      <c r="F701" s="25">
        <f>COUNTIF(Classifications!$N:$N,'All Subjects'!$E701)</f>
        <v>0</v>
      </c>
      <c r="G701" s="26">
        <f>SUMIF(Classifications!$N:$N,'All Subjects'!$E701,Classifications!$L:$L)</f>
        <v>0</v>
      </c>
      <c r="H701" s="26">
        <f>SUMIF(Classifications!$N:$N,'All Subjects'!$E701,Classifications!$M:$M)</f>
        <v>0</v>
      </c>
    </row>
    <row r="702" spans="1:8">
      <c r="A702" s="3" t="s">
        <v>743</v>
      </c>
      <c r="B702" s="3" t="s">
        <v>772</v>
      </c>
      <c r="C702" s="3" t="s">
        <v>74</v>
      </c>
      <c r="D702" s="3" t="s">
        <v>74</v>
      </c>
      <c r="E702" s="9" t="str">
        <f t="shared" si="10"/>
        <v>Public affairs &gt; Public utilities</v>
      </c>
      <c r="F702" s="25">
        <f>COUNTIF(Classifications!$N:$N,'All Subjects'!$E702)</f>
        <v>0</v>
      </c>
      <c r="G702" s="26">
        <f>SUMIF(Classifications!$N:$N,'All Subjects'!$E702,Classifications!$L:$L)</f>
        <v>0</v>
      </c>
      <c r="H702" s="26">
        <f>SUMIF(Classifications!$N:$N,'All Subjects'!$E702,Classifications!$M:$M)</f>
        <v>0</v>
      </c>
    </row>
    <row r="703" spans="1:8">
      <c r="A703" s="3" t="s">
        <v>743</v>
      </c>
      <c r="B703" s="3" t="s">
        <v>772</v>
      </c>
      <c r="C703" s="3" t="s">
        <v>773</v>
      </c>
      <c r="D703" s="3" t="s">
        <v>74</v>
      </c>
      <c r="E703" s="9" t="str">
        <f t="shared" si="10"/>
        <v>Public affairs &gt; Public utilities &gt; Communication utilities</v>
      </c>
      <c r="F703" s="25">
        <f>COUNTIF(Classifications!$N:$N,'All Subjects'!$E703)</f>
        <v>0</v>
      </c>
      <c r="G703" s="26">
        <f>SUMIF(Classifications!$N:$N,'All Subjects'!$E703,Classifications!$L:$L)</f>
        <v>0</v>
      </c>
      <c r="H703" s="26">
        <f>SUMIF(Classifications!$N:$N,'All Subjects'!$E703,Classifications!$M:$M)</f>
        <v>0</v>
      </c>
    </row>
    <row r="704" spans="1:8">
      <c r="A704" s="3" t="s">
        <v>743</v>
      </c>
      <c r="B704" s="3" t="s">
        <v>772</v>
      </c>
      <c r="C704" s="3" t="s">
        <v>774</v>
      </c>
      <c r="D704" s="3" t="s">
        <v>74</v>
      </c>
      <c r="E704" s="9" t="str">
        <f t="shared" si="10"/>
        <v>Public affairs &gt; Public utilities &gt; Electric utilities</v>
      </c>
      <c r="F704" s="25">
        <f>COUNTIF(Classifications!$N:$N,'All Subjects'!$E704)</f>
        <v>0</v>
      </c>
      <c r="G704" s="26">
        <f>SUMIF(Classifications!$N:$N,'All Subjects'!$E704,Classifications!$L:$L)</f>
        <v>0</v>
      </c>
      <c r="H704" s="26">
        <f>SUMIF(Classifications!$N:$N,'All Subjects'!$E704,Classifications!$M:$M)</f>
        <v>0</v>
      </c>
    </row>
    <row r="705" spans="1:8">
      <c r="A705" s="3" t="s">
        <v>743</v>
      </c>
      <c r="B705" s="3" t="s">
        <v>772</v>
      </c>
      <c r="C705" s="3" t="s">
        <v>774</v>
      </c>
      <c r="D705" s="3" t="s">
        <v>775</v>
      </c>
      <c r="E705" s="9" t="str">
        <f t="shared" si="10"/>
        <v>Public affairs &gt; Public utilities &gt; Electric utilities &gt; Renewable electricity</v>
      </c>
      <c r="F705" s="25">
        <f>COUNTIF(Classifications!$N:$N,'All Subjects'!$E705)</f>
        <v>0</v>
      </c>
      <c r="G705" s="26">
        <f>SUMIF(Classifications!$N:$N,'All Subjects'!$E705,Classifications!$L:$L)</f>
        <v>0</v>
      </c>
      <c r="H705" s="26">
        <f>SUMIF(Classifications!$N:$N,'All Subjects'!$E705,Classifications!$M:$M)</f>
        <v>0</v>
      </c>
    </row>
    <row r="706" spans="1:8">
      <c r="A706" s="3" t="s">
        <v>743</v>
      </c>
      <c r="B706" s="3" t="s">
        <v>772</v>
      </c>
      <c r="C706" s="3" t="s">
        <v>776</v>
      </c>
      <c r="D706" s="3" t="s">
        <v>74</v>
      </c>
      <c r="E706" s="9" t="str">
        <f t="shared" si="10"/>
        <v>Public affairs &gt; Public utilities &gt; Oil and gas utilities</v>
      </c>
      <c r="F706" s="25">
        <f>COUNTIF(Classifications!$N:$N,'All Subjects'!$E706)</f>
        <v>0</v>
      </c>
      <c r="G706" s="26">
        <f>SUMIF(Classifications!$N:$N,'All Subjects'!$E706,Classifications!$L:$L)</f>
        <v>0</v>
      </c>
      <c r="H706" s="26">
        <f>SUMIF(Classifications!$N:$N,'All Subjects'!$E706,Classifications!$M:$M)</f>
        <v>0</v>
      </c>
    </row>
    <row r="707" spans="1:8">
      <c r="A707" s="3" t="s">
        <v>743</v>
      </c>
      <c r="B707" s="3" t="s">
        <v>772</v>
      </c>
      <c r="C707" s="3" t="s">
        <v>777</v>
      </c>
      <c r="D707" s="3" t="s">
        <v>74</v>
      </c>
      <c r="E707" s="9" t="str">
        <f t="shared" si="10"/>
        <v>Public affairs &gt; Public utilities &gt; Sewage utilities</v>
      </c>
      <c r="F707" s="25">
        <f>COUNTIF(Classifications!$N:$N,'All Subjects'!$E707)</f>
        <v>0</v>
      </c>
      <c r="G707" s="26">
        <f>SUMIF(Classifications!$N:$N,'All Subjects'!$E707,Classifications!$L:$L)</f>
        <v>0</v>
      </c>
      <c r="H707" s="26">
        <f>SUMIF(Classifications!$N:$N,'All Subjects'!$E707,Classifications!$M:$M)</f>
        <v>0</v>
      </c>
    </row>
    <row r="708" spans="1:8">
      <c r="A708" s="3" t="s">
        <v>743</v>
      </c>
      <c r="B708" s="3" t="s">
        <v>772</v>
      </c>
      <c r="C708" s="3" t="s">
        <v>778</v>
      </c>
      <c r="D708" s="3" t="s">
        <v>74</v>
      </c>
      <c r="E708" s="9" t="str">
        <f t="shared" si="10"/>
        <v>Public affairs &gt; Public utilities &gt; Water utilities</v>
      </c>
      <c r="F708" s="25">
        <f>COUNTIF(Classifications!$N:$N,'All Subjects'!$E708)</f>
        <v>0</v>
      </c>
      <c r="G708" s="26">
        <f>SUMIF(Classifications!$N:$N,'All Subjects'!$E708,Classifications!$L:$L)</f>
        <v>0</v>
      </c>
      <c r="H708" s="26">
        <f>SUMIF(Classifications!$N:$N,'All Subjects'!$E708,Classifications!$M:$M)</f>
        <v>0</v>
      </c>
    </row>
    <row r="709" spans="1:8">
      <c r="A709" s="3" t="s">
        <v>743</v>
      </c>
      <c r="B709" s="3" t="s">
        <v>779</v>
      </c>
      <c r="C709" s="3" t="s">
        <v>74</v>
      </c>
      <c r="D709" s="3" t="s">
        <v>74</v>
      </c>
      <c r="E709" s="9" t="str">
        <f t="shared" ref="E709:E772" si="11">TRIM(A709&amp;IF(B709="",""," &gt; "&amp;B709&amp;IF(C709="",""," &gt; "&amp;C709&amp;IF(D709="",""," &gt; "&amp;D709))))</f>
        <v>Public affairs &gt; Public–private partnerships</v>
      </c>
      <c r="F709" s="25">
        <f>COUNTIF(Classifications!$N:$N,'All Subjects'!$E709)</f>
        <v>0</v>
      </c>
      <c r="G709" s="26">
        <f>SUMIF(Classifications!$N:$N,'All Subjects'!$E709,Classifications!$L:$L)</f>
        <v>0</v>
      </c>
      <c r="H709" s="26">
        <f>SUMIF(Classifications!$N:$N,'All Subjects'!$E709,Classifications!$M:$M)</f>
        <v>0</v>
      </c>
    </row>
    <row r="710" spans="1:8">
      <c r="A710" s="3" t="s">
        <v>780</v>
      </c>
      <c r="B710" s="3" t="s">
        <v>74</v>
      </c>
      <c r="C710" s="3" t="s">
        <v>74</v>
      </c>
      <c r="D710" s="3" t="s">
        <v>74</v>
      </c>
      <c r="E710" s="9" t="str">
        <f t="shared" si="11"/>
        <v>Public safety</v>
      </c>
      <c r="F710" s="25">
        <f>COUNTIF(Classifications!$N:$N,'All Subjects'!$E710)</f>
        <v>0</v>
      </c>
      <c r="G710" s="26">
        <f>SUMIF(Classifications!$N:$N,'All Subjects'!$E710,Classifications!$L:$L)</f>
        <v>0</v>
      </c>
      <c r="H710" s="26">
        <f>SUMIF(Classifications!$N:$N,'All Subjects'!$E710,Classifications!$M:$M)</f>
        <v>0</v>
      </c>
    </row>
    <row r="711" spans="1:8">
      <c r="A711" s="3" t="s">
        <v>780</v>
      </c>
      <c r="B711" s="3" t="s">
        <v>781</v>
      </c>
      <c r="C711" s="3" t="s">
        <v>74</v>
      </c>
      <c r="D711" s="3" t="s">
        <v>74</v>
      </c>
      <c r="E711" s="9" t="str">
        <f t="shared" si="11"/>
        <v>Public safety &gt; Abuse prevention</v>
      </c>
      <c r="F711" s="25">
        <f>COUNTIF(Classifications!$N:$N,'All Subjects'!$E711)</f>
        <v>0</v>
      </c>
      <c r="G711" s="26">
        <f>SUMIF(Classifications!$N:$N,'All Subjects'!$E711,Classifications!$L:$L)</f>
        <v>0</v>
      </c>
      <c r="H711" s="26">
        <f>SUMIF(Classifications!$N:$N,'All Subjects'!$E711,Classifications!$M:$M)</f>
        <v>0</v>
      </c>
    </row>
    <row r="712" spans="1:8">
      <c r="A712" s="3" t="s">
        <v>780</v>
      </c>
      <c r="B712" s="3" t="s">
        <v>781</v>
      </c>
      <c r="C712" s="3" t="s">
        <v>782</v>
      </c>
      <c r="D712" s="3" t="s">
        <v>74</v>
      </c>
      <c r="E712" s="9" t="str">
        <f t="shared" si="11"/>
        <v>Public safety &gt; Abuse prevention &gt; Bullying</v>
      </c>
      <c r="F712" s="25">
        <f>COUNTIF(Classifications!$N:$N,'All Subjects'!$E712)</f>
        <v>0</v>
      </c>
      <c r="G712" s="26">
        <f>SUMIF(Classifications!$N:$N,'All Subjects'!$E712,Classifications!$L:$L)</f>
        <v>0</v>
      </c>
      <c r="H712" s="26">
        <f>SUMIF(Classifications!$N:$N,'All Subjects'!$E712,Classifications!$M:$M)</f>
        <v>0</v>
      </c>
    </row>
    <row r="713" spans="1:8">
      <c r="A713" s="3" t="s">
        <v>780</v>
      </c>
      <c r="B713" s="3" t="s">
        <v>781</v>
      </c>
      <c r="C713" s="3" t="s">
        <v>783</v>
      </c>
      <c r="D713" s="3" t="s">
        <v>74</v>
      </c>
      <c r="E713" s="9" t="str">
        <f t="shared" si="11"/>
        <v>Public safety &gt; Abuse prevention &gt; Child abuse</v>
      </c>
      <c r="F713" s="25">
        <f>COUNTIF(Classifications!$N:$N,'All Subjects'!$E713)</f>
        <v>0</v>
      </c>
      <c r="G713" s="26">
        <f>SUMIF(Classifications!$N:$N,'All Subjects'!$E713,Classifications!$L:$L)</f>
        <v>0</v>
      </c>
      <c r="H713" s="26">
        <f>SUMIF(Classifications!$N:$N,'All Subjects'!$E713,Classifications!$M:$M)</f>
        <v>0</v>
      </c>
    </row>
    <row r="714" spans="1:8">
      <c r="A714" s="3" t="s">
        <v>780</v>
      </c>
      <c r="B714" s="3" t="s">
        <v>781</v>
      </c>
      <c r="C714" s="3" t="s">
        <v>784</v>
      </c>
      <c r="D714" s="3" t="s">
        <v>74</v>
      </c>
      <c r="E714" s="9" t="str">
        <f t="shared" si="11"/>
        <v>Public safety &gt; Abuse prevention &gt; Domestic and family violence</v>
      </c>
      <c r="F714" s="25">
        <f>COUNTIF(Classifications!$N:$N,'All Subjects'!$E714)</f>
        <v>0</v>
      </c>
      <c r="G714" s="26">
        <f>SUMIF(Classifications!$N:$N,'All Subjects'!$E714,Classifications!$L:$L)</f>
        <v>0</v>
      </c>
      <c r="H714" s="26">
        <f>SUMIF(Classifications!$N:$N,'All Subjects'!$E714,Classifications!$M:$M)</f>
        <v>0</v>
      </c>
    </row>
    <row r="715" spans="1:8">
      <c r="A715" s="3" t="s">
        <v>780</v>
      </c>
      <c r="B715" s="3" t="s">
        <v>781</v>
      </c>
      <c r="C715" s="3" t="s">
        <v>785</v>
      </c>
      <c r="D715" s="3" t="s">
        <v>74</v>
      </c>
      <c r="E715" s="9" t="str">
        <f t="shared" si="11"/>
        <v>Public safety &gt; Abuse prevention &gt; Elder abuse</v>
      </c>
      <c r="F715" s="25">
        <f>COUNTIF(Classifications!$N:$N,'All Subjects'!$E715)</f>
        <v>0</v>
      </c>
      <c r="G715" s="26">
        <f>SUMIF(Classifications!$N:$N,'All Subjects'!$E715,Classifications!$L:$L)</f>
        <v>0</v>
      </c>
      <c r="H715" s="26">
        <f>SUMIF(Classifications!$N:$N,'All Subjects'!$E715,Classifications!$M:$M)</f>
        <v>0</v>
      </c>
    </row>
    <row r="716" spans="1:8">
      <c r="A716" s="3" t="s">
        <v>780</v>
      </c>
      <c r="B716" s="3" t="s">
        <v>781</v>
      </c>
      <c r="C716" s="3" t="s">
        <v>786</v>
      </c>
      <c r="D716" s="3" t="s">
        <v>74</v>
      </c>
      <c r="E716" s="9" t="str">
        <f t="shared" si="11"/>
        <v>Public safety &gt; Abuse prevention &gt; Racism</v>
      </c>
      <c r="F716" s="25">
        <f>COUNTIF(Classifications!$N:$N,'All Subjects'!$E716)</f>
        <v>0</v>
      </c>
      <c r="G716" s="26">
        <f>SUMIF(Classifications!$N:$N,'All Subjects'!$E716,Classifications!$L:$L)</f>
        <v>0</v>
      </c>
      <c r="H716" s="26">
        <f>SUMIF(Classifications!$N:$N,'All Subjects'!$E716,Classifications!$M:$M)</f>
        <v>0</v>
      </c>
    </row>
    <row r="717" spans="1:8">
      <c r="A717" s="3" t="s">
        <v>780</v>
      </c>
      <c r="B717" s="3" t="s">
        <v>781</v>
      </c>
      <c r="C717" s="3" t="s">
        <v>787</v>
      </c>
      <c r="D717" s="3" t="s">
        <v>74</v>
      </c>
      <c r="E717" s="9" t="str">
        <f t="shared" si="11"/>
        <v>Public safety &gt; Abuse prevention &gt; Sexual abuse</v>
      </c>
      <c r="F717" s="25">
        <f>COUNTIF(Classifications!$N:$N,'All Subjects'!$E717)</f>
        <v>0</v>
      </c>
      <c r="G717" s="26">
        <f>SUMIF(Classifications!$N:$N,'All Subjects'!$E717,Classifications!$L:$L)</f>
        <v>0</v>
      </c>
      <c r="H717" s="26">
        <f>SUMIF(Classifications!$N:$N,'All Subjects'!$E717,Classifications!$M:$M)</f>
        <v>0</v>
      </c>
    </row>
    <row r="718" spans="1:8">
      <c r="A718" s="3" t="s">
        <v>780</v>
      </c>
      <c r="B718" s="3" t="s">
        <v>788</v>
      </c>
      <c r="C718" s="3" t="s">
        <v>74</v>
      </c>
      <c r="D718" s="3" t="s">
        <v>74</v>
      </c>
      <c r="E718" s="9" t="str">
        <f t="shared" si="11"/>
        <v>Public safety &gt; Consumer protection</v>
      </c>
      <c r="F718" s="25">
        <f>COUNTIF(Classifications!$N:$N,'All Subjects'!$E718)</f>
        <v>0</v>
      </c>
      <c r="G718" s="26">
        <f>SUMIF(Classifications!$N:$N,'All Subjects'!$E718,Classifications!$L:$L)</f>
        <v>0</v>
      </c>
      <c r="H718" s="26">
        <f>SUMIF(Classifications!$N:$N,'All Subjects'!$E718,Classifications!$M:$M)</f>
        <v>0</v>
      </c>
    </row>
    <row r="719" spans="1:8">
      <c r="A719" s="3" t="s">
        <v>780</v>
      </c>
      <c r="B719" s="3" t="s">
        <v>788</v>
      </c>
      <c r="C719" s="3" t="s">
        <v>789</v>
      </c>
      <c r="D719" s="3" t="s">
        <v>74</v>
      </c>
      <c r="E719" s="9" t="str">
        <f t="shared" si="11"/>
        <v>Public safety &gt; Consumer protection &gt; Drug safety</v>
      </c>
      <c r="F719" s="25">
        <f>COUNTIF(Classifications!$N:$N,'All Subjects'!$E719)</f>
        <v>0</v>
      </c>
      <c r="G719" s="26">
        <f>SUMIF(Classifications!$N:$N,'All Subjects'!$E719,Classifications!$L:$L)</f>
        <v>0</v>
      </c>
      <c r="H719" s="26">
        <f>SUMIF(Classifications!$N:$N,'All Subjects'!$E719,Classifications!$M:$M)</f>
        <v>0</v>
      </c>
    </row>
    <row r="720" spans="1:8">
      <c r="A720" s="3" t="s">
        <v>780</v>
      </c>
      <c r="B720" s="3" t="s">
        <v>788</v>
      </c>
      <c r="C720" s="3" t="s">
        <v>790</v>
      </c>
      <c r="D720" s="3" t="s">
        <v>74</v>
      </c>
      <c r="E720" s="9" t="str">
        <f t="shared" si="11"/>
        <v>Public safety &gt; Consumer protection &gt; Food safety</v>
      </c>
      <c r="F720" s="25">
        <f>COUNTIF(Classifications!$N:$N,'All Subjects'!$E720)</f>
        <v>0</v>
      </c>
      <c r="G720" s="26">
        <f>SUMIF(Classifications!$N:$N,'All Subjects'!$E720,Classifications!$L:$L)</f>
        <v>0</v>
      </c>
      <c r="H720" s="26">
        <f>SUMIF(Classifications!$N:$N,'All Subjects'!$E720,Classifications!$M:$M)</f>
        <v>0</v>
      </c>
    </row>
    <row r="721" spans="1:8">
      <c r="A721" s="3" t="s">
        <v>780</v>
      </c>
      <c r="B721" s="3" t="s">
        <v>788</v>
      </c>
      <c r="C721" s="3" t="s">
        <v>791</v>
      </c>
      <c r="D721" s="3" t="s">
        <v>74</v>
      </c>
      <c r="E721" s="9" t="str">
        <f t="shared" si="11"/>
        <v>Public safety &gt; Consumer protection &gt; Household products safety</v>
      </c>
      <c r="F721" s="25">
        <f>COUNTIF(Classifications!$N:$N,'All Subjects'!$E721)</f>
        <v>0</v>
      </c>
      <c r="G721" s="26">
        <f>SUMIF(Classifications!$N:$N,'All Subjects'!$E721,Classifications!$L:$L)</f>
        <v>0</v>
      </c>
      <c r="H721" s="26">
        <f>SUMIF(Classifications!$N:$N,'All Subjects'!$E721,Classifications!$M:$M)</f>
        <v>0</v>
      </c>
    </row>
    <row r="722" spans="1:8">
      <c r="A722" s="3" t="s">
        <v>780</v>
      </c>
      <c r="B722" s="3" t="s">
        <v>788</v>
      </c>
      <c r="C722" s="3" t="s">
        <v>792</v>
      </c>
      <c r="D722" s="3" t="s">
        <v>74</v>
      </c>
      <c r="E722" s="9" t="str">
        <f t="shared" si="11"/>
        <v>Public safety &gt; Consumer protection &gt; Universal design</v>
      </c>
      <c r="F722" s="25">
        <f>COUNTIF(Classifications!$N:$N,'All Subjects'!$E722)</f>
        <v>0</v>
      </c>
      <c r="G722" s="26">
        <f>SUMIF(Classifications!$N:$N,'All Subjects'!$E722,Classifications!$L:$L)</f>
        <v>0</v>
      </c>
      <c r="H722" s="26">
        <f>SUMIF(Classifications!$N:$N,'All Subjects'!$E722,Classifications!$M:$M)</f>
        <v>0</v>
      </c>
    </row>
    <row r="723" spans="1:8">
      <c r="A723" s="3" t="s">
        <v>780</v>
      </c>
      <c r="B723" s="3" t="s">
        <v>793</v>
      </c>
      <c r="C723" s="3" t="s">
        <v>74</v>
      </c>
      <c r="D723" s="3" t="s">
        <v>74</v>
      </c>
      <c r="E723" s="9" t="str">
        <f t="shared" si="11"/>
        <v>Public safety &gt; Corrections and penology</v>
      </c>
      <c r="F723" s="25">
        <f>COUNTIF(Classifications!$N:$N,'All Subjects'!$E723)</f>
        <v>0</v>
      </c>
      <c r="G723" s="26">
        <f>SUMIF(Classifications!$N:$N,'All Subjects'!$E723,Classifications!$L:$L)</f>
        <v>0</v>
      </c>
      <c r="H723" s="26">
        <f>SUMIF(Classifications!$N:$N,'All Subjects'!$E723,Classifications!$M:$M)</f>
        <v>0</v>
      </c>
    </row>
    <row r="724" spans="1:8">
      <c r="A724" s="3" t="s">
        <v>780</v>
      </c>
      <c r="B724" s="3" t="s">
        <v>793</v>
      </c>
      <c r="C724" s="3" t="s">
        <v>794</v>
      </c>
      <c r="D724" s="3" t="s">
        <v>74</v>
      </c>
      <c r="E724" s="9" t="str">
        <f t="shared" si="11"/>
        <v>Public safety &gt; Corrections and penology &gt; Deaths in custody</v>
      </c>
      <c r="F724" s="25">
        <f>COUNTIF(Classifications!$N:$N,'All Subjects'!$E724)</f>
        <v>0</v>
      </c>
      <c r="G724" s="26">
        <f>SUMIF(Classifications!$N:$N,'All Subjects'!$E724,Classifications!$L:$L)</f>
        <v>0</v>
      </c>
      <c r="H724" s="26">
        <f>SUMIF(Classifications!$N:$N,'All Subjects'!$E724,Classifications!$M:$M)</f>
        <v>0</v>
      </c>
    </row>
    <row r="725" spans="1:8">
      <c r="A725" s="3" t="s">
        <v>780</v>
      </c>
      <c r="B725" s="3" t="s">
        <v>793</v>
      </c>
      <c r="C725" s="3" t="s">
        <v>795</v>
      </c>
      <c r="D725" s="3" t="s">
        <v>74</v>
      </c>
      <c r="E725" s="9" t="str">
        <f t="shared" si="11"/>
        <v>Public safety &gt; Corrections and penology &gt; Offender re-entry</v>
      </c>
      <c r="F725" s="25">
        <f>COUNTIF(Classifications!$N:$N,'All Subjects'!$E725)</f>
        <v>0</v>
      </c>
      <c r="G725" s="26">
        <f>SUMIF(Classifications!$N:$N,'All Subjects'!$E725,Classifications!$L:$L)</f>
        <v>0</v>
      </c>
      <c r="H725" s="26">
        <f>SUMIF(Classifications!$N:$N,'All Subjects'!$E725,Classifications!$M:$M)</f>
        <v>0</v>
      </c>
    </row>
    <row r="726" spans="1:8">
      <c r="A726" s="3" t="s">
        <v>780</v>
      </c>
      <c r="B726" s="3" t="s">
        <v>793</v>
      </c>
      <c r="C726" s="3" t="s">
        <v>796</v>
      </c>
      <c r="D726" s="3" t="s">
        <v>74</v>
      </c>
      <c r="E726" s="9" t="str">
        <f t="shared" si="11"/>
        <v>Public safety &gt; Corrections and penology &gt; Prison alternatives</v>
      </c>
      <c r="F726" s="25">
        <f>COUNTIF(Classifications!$N:$N,'All Subjects'!$E726)</f>
        <v>0</v>
      </c>
      <c r="G726" s="26">
        <f>SUMIF(Classifications!$N:$N,'All Subjects'!$E726,Classifications!$L:$L)</f>
        <v>0</v>
      </c>
      <c r="H726" s="26">
        <f>SUMIF(Classifications!$N:$N,'All Subjects'!$E726,Classifications!$M:$M)</f>
        <v>0</v>
      </c>
    </row>
    <row r="727" spans="1:8">
      <c r="A727" s="3" t="s">
        <v>780</v>
      </c>
      <c r="B727" s="3" t="s">
        <v>793</v>
      </c>
      <c r="C727" s="3" t="s">
        <v>797</v>
      </c>
      <c r="D727" s="3" t="s">
        <v>74</v>
      </c>
      <c r="E727" s="9" t="str">
        <f t="shared" si="11"/>
        <v>Public safety &gt; Corrections and penology &gt; Probation and parole</v>
      </c>
      <c r="F727" s="25">
        <f>COUNTIF(Classifications!$N:$N,'All Subjects'!$E727)</f>
        <v>0</v>
      </c>
      <c r="G727" s="26">
        <f>SUMIF(Classifications!$N:$N,'All Subjects'!$E727,Classifications!$L:$L)</f>
        <v>0</v>
      </c>
      <c r="H727" s="26">
        <f>SUMIF(Classifications!$N:$N,'All Subjects'!$E727,Classifications!$M:$M)</f>
        <v>0</v>
      </c>
    </row>
    <row r="728" spans="1:8">
      <c r="A728" s="3" t="s">
        <v>780</v>
      </c>
      <c r="B728" s="3" t="s">
        <v>793</v>
      </c>
      <c r="C728" s="3" t="s">
        <v>798</v>
      </c>
      <c r="D728" s="3" t="s">
        <v>74</v>
      </c>
      <c r="E728" s="9" t="str">
        <f t="shared" si="11"/>
        <v>Public safety &gt; Corrections and penology &gt; Rehabilitation of offenders</v>
      </c>
      <c r="F728" s="25">
        <f>COUNTIF(Classifications!$N:$N,'All Subjects'!$E728)</f>
        <v>0</v>
      </c>
      <c r="G728" s="26">
        <f>SUMIF(Classifications!$N:$N,'All Subjects'!$E728,Classifications!$L:$L)</f>
        <v>0</v>
      </c>
      <c r="H728" s="26">
        <f>SUMIF(Classifications!$N:$N,'All Subjects'!$E728,Classifications!$M:$M)</f>
        <v>0</v>
      </c>
    </row>
    <row r="729" spans="1:8">
      <c r="A729" s="3" t="s">
        <v>780</v>
      </c>
      <c r="B729" s="3" t="s">
        <v>793</v>
      </c>
      <c r="C729" s="3" t="s">
        <v>799</v>
      </c>
      <c r="D729" s="3" t="s">
        <v>74</v>
      </c>
      <c r="E729" s="9" t="str">
        <f t="shared" si="11"/>
        <v>Public safety &gt; Corrections and penology &gt; Restorative justice</v>
      </c>
      <c r="F729" s="25">
        <f>COUNTIF(Classifications!$N:$N,'All Subjects'!$E729)</f>
        <v>0</v>
      </c>
      <c r="G729" s="26">
        <f>SUMIF(Classifications!$N:$N,'All Subjects'!$E729,Classifications!$L:$L)</f>
        <v>0</v>
      </c>
      <c r="H729" s="26">
        <f>SUMIF(Classifications!$N:$N,'All Subjects'!$E729,Classifications!$M:$M)</f>
        <v>0</v>
      </c>
    </row>
    <row r="730" spans="1:8">
      <c r="A730" s="3" t="s">
        <v>780</v>
      </c>
      <c r="B730" s="3" t="s">
        <v>793</v>
      </c>
      <c r="C730" s="3" t="s">
        <v>800</v>
      </c>
      <c r="D730" s="3" t="s">
        <v>74</v>
      </c>
      <c r="E730" s="9" t="str">
        <f t="shared" si="11"/>
        <v>Public safety &gt; Corrections and penology &gt; Services for offenders</v>
      </c>
      <c r="F730" s="25">
        <f>COUNTIF(Classifications!$N:$N,'All Subjects'!$E730)</f>
        <v>0</v>
      </c>
      <c r="G730" s="26">
        <f>SUMIF(Classifications!$N:$N,'All Subjects'!$E730,Classifications!$L:$L)</f>
        <v>0</v>
      </c>
      <c r="H730" s="26">
        <f>SUMIF(Classifications!$N:$N,'All Subjects'!$E730,Classifications!$M:$M)</f>
        <v>0</v>
      </c>
    </row>
    <row r="731" spans="1:8">
      <c r="A731" s="3" t="s">
        <v>780</v>
      </c>
      <c r="B731" s="3" t="s">
        <v>801</v>
      </c>
      <c r="C731" s="3" t="s">
        <v>74</v>
      </c>
      <c r="D731" s="3" t="s">
        <v>74</v>
      </c>
      <c r="E731" s="9" t="str">
        <f t="shared" si="11"/>
        <v>Public safety &gt; Courts</v>
      </c>
      <c r="F731" s="25">
        <f>COUNTIF(Classifications!$N:$N,'All Subjects'!$E731)</f>
        <v>0</v>
      </c>
      <c r="G731" s="26">
        <f>SUMIF(Classifications!$N:$N,'All Subjects'!$E731,Classifications!$L:$L)</f>
        <v>0</v>
      </c>
      <c r="H731" s="26">
        <f>SUMIF(Classifications!$N:$N,'All Subjects'!$E731,Classifications!$M:$M)</f>
        <v>0</v>
      </c>
    </row>
    <row r="732" spans="1:8">
      <c r="A732" s="3" t="s">
        <v>780</v>
      </c>
      <c r="B732" s="3" t="s">
        <v>801</v>
      </c>
      <c r="C732" s="3" t="s">
        <v>802</v>
      </c>
      <c r="D732" s="3" t="s">
        <v>74</v>
      </c>
      <c r="E732" s="9" t="str">
        <f t="shared" si="11"/>
        <v>Public safety &gt; Courts &gt; Children's court</v>
      </c>
      <c r="F732" s="25">
        <f>COUNTIF(Classifications!$N:$N,'All Subjects'!$E732)</f>
        <v>0</v>
      </c>
      <c r="G732" s="26">
        <f>SUMIF(Classifications!$N:$N,'All Subjects'!$E732,Classifications!$L:$L)</f>
        <v>0</v>
      </c>
      <c r="H732" s="26">
        <f>SUMIF(Classifications!$N:$N,'All Subjects'!$E732,Classifications!$M:$M)</f>
        <v>0</v>
      </c>
    </row>
    <row r="733" spans="1:8">
      <c r="A733" s="3" t="s">
        <v>780</v>
      </c>
      <c r="B733" s="3" t="s">
        <v>801</v>
      </c>
      <c r="C733" s="3" t="s">
        <v>803</v>
      </c>
      <c r="D733" s="3" t="s">
        <v>74</v>
      </c>
      <c r="E733" s="9" t="str">
        <f t="shared" si="11"/>
        <v>Public safety &gt; Courts &gt; Family courts</v>
      </c>
      <c r="F733" s="25">
        <f>COUNTIF(Classifications!$N:$N,'All Subjects'!$E733)</f>
        <v>0</v>
      </c>
      <c r="G733" s="26">
        <f>SUMIF(Classifications!$N:$N,'All Subjects'!$E733,Classifications!$L:$L)</f>
        <v>0</v>
      </c>
      <c r="H733" s="26">
        <f>SUMIF(Classifications!$N:$N,'All Subjects'!$E733,Classifications!$M:$M)</f>
        <v>0</v>
      </c>
    </row>
    <row r="734" spans="1:8">
      <c r="A734" s="3" t="s">
        <v>780</v>
      </c>
      <c r="B734" s="3" t="s">
        <v>804</v>
      </c>
      <c r="C734" s="3" t="s">
        <v>74</v>
      </c>
      <c r="D734" s="3" t="s">
        <v>74</v>
      </c>
      <c r="E734" s="9" t="str">
        <f t="shared" si="11"/>
        <v>Public safety &gt; Crime prevention</v>
      </c>
      <c r="F734" s="25">
        <f>COUNTIF(Classifications!$N:$N,'All Subjects'!$E734)</f>
        <v>0</v>
      </c>
      <c r="G734" s="26">
        <f>SUMIF(Classifications!$N:$N,'All Subjects'!$E734,Classifications!$L:$L)</f>
        <v>0</v>
      </c>
      <c r="H734" s="26">
        <f>SUMIF(Classifications!$N:$N,'All Subjects'!$E734,Classifications!$M:$M)</f>
        <v>0</v>
      </c>
    </row>
    <row r="735" spans="1:8">
      <c r="A735" s="3" t="s">
        <v>780</v>
      </c>
      <c r="B735" s="3" t="s">
        <v>804</v>
      </c>
      <c r="C735" s="3" t="s">
        <v>805</v>
      </c>
      <c r="D735" s="3" t="s">
        <v>74</v>
      </c>
      <c r="E735" s="9" t="str">
        <f t="shared" si="11"/>
        <v>Public safety &gt; Crime prevention &gt; Cyber-crime</v>
      </c>
      <c r="F735" s="25">
        <f>COUNTIF(Classifications!$N:$N,'All Subjects'!$E735)</f>
        <v>0</v>
      </c>
      <c r="G735" s="26">
        <f>SUMIF(Classifications!$N:$N,'All Subjects'!$E735,Classifications!$L:$L)</f>
        <v>0</v>
      </c>
      <c r="H735" s="26">
        <f>SUMIF(Classifications!$N:$N,'All Subjects'!$E735,Classifications!$M:$M)</f>
        <v>0</v>
      </c>
    </row>
    <row r="736" spans="1:8">
      <c r="A736" s="3" t="s">
        <v>780</v>
      </c>
      <c r="B736" s="3" t="s">
        <v>804</v>
      </c>
      <c r="C736" s="3" t="s">
        <v>806</v>
      </c>
      <c r="D736" s="3" t="s">
        <v>74</v>
      </c>
      <c r="E736" s="9" t="str">
        <f t="shared" si="11"/>
        <v>Public safety &gt; Crime prevention &gt; Drug control</v>
      </c>
      <c r="F736" s="25">
        <f>COUNTIF(Classifications!$N:$N,'All Subjects'!$E736)</f>
        <v>0</v>
      </c>
      <c r="G736" s="26">
        <f>SUMIF(Classifications!$N:$N,'All Subjects'!$E736,Classifications!$L:$L)</f>
        <v>0</v>
      </c>
      <c r="H736" s="26">
        <f>SUMIF(Classifications!$N:$N,'All Subjects'!$E736,Classifications!$M:$M)</f>
        <v>0</v>
      </c>
    </row>
    <row r="737" spans="1:8">
      <c r="A737" s="3" t="s">
        <v>780</v>
      </c>
      <c r="B737" s="3" t="s">
        <v>804</v>
      </c>
      <c r="C737" s="3" t="s">
        <v>807</v>
      </c>
      <c r="D737" s="3" t="s">
        <v>74</v>
      </c>
      <c r="E737" s="9" t="str">
        <f t="shared" si="11"/>
        <v>Public safety &gt; Crime prevention &gt; Gun control</v>
      </c>
      <c r="F737" s="25">
        <f>COUNTIF(Classifications!$N:$N,'All Subjects'!$E737)</f>
        <v>0</v>
      </c>
      <c r="G737" s="26">
        <f>SUMIF(Classifications!$N:$N,'All Subjects'!$E737,Classifications!$L:$L)</f>
        <v>0</v>
      </c>
      <c r="H737" s="26">
        <f>SUMIF(Classifications!$N:$N,'All Subjects'!$E737,Classifications!$M:$M)</f>
        <v>0</v>
      </c>
    </row>
    <row r="738" spans="1:8">
      <c r="A738" s="3" t="s">
        <v>780</v>
      </c>
      <c r="B738" s="3" t="s">
        <v>804</v>
      </c>
      <c r="C738" s="3" t="s">
        <v>808</v>
      </c>
      <c r="D738" s="3" t="s">
        <v>74</v>
      </c>
      <c r="E738" s="9" t="str">
        <f t="shared" si="11"/>
        <v>Public safety &gt; Crime prevention &gt; Pro-gun</v>
      </c>
      <c r="F738" s="25">
        <f>COUNTIF(Classifications!$N:$N,'All Subjects'!$E738)</f>
        <v>0</v>
      </c>
      <c r="G738" s="26">
        <f>SUMIF(Classifications!$N:$N,'All Subjects'!$E738,Classifications!$L:$L)</f>
        <v>0</v>
      </c>
      <c r="H738" s="26">
        <f>SUMIF(Classifications!$N:$N,'All Subjects'!$E738,Classifications!$M:$M)</f>
        <v>0</v>
      </c>
    </row>
    <row r="739" spans="1:8">
      <c r="A739" s="3" t="s">
        <v>780</v>
      </c>
      <c r="B739" s="3" t="s">
        <v>804</v>
      </c>
      <c r="C739" s="3" t="s">
        <v>809</v>
      </c>
      <c r="D739" s="3" t="s">
        <v>74</v>
      </c>
      <c r="E739" s="9" t="str">
        <f t="shared" si="11"/>
        <v>Public safety &gt; Crime prevention &gt; Human trafficking</v>
      </c>
      <c r="F739" s="25">
        <f>COUNTIF(Classifications!$N:$N,'All Subjects'!$E739)</f>
        <v>0</v>
      </c>
      <c r="G739" s="26">
        <f>SUMIF(Classifications!$N:$N,'All Subjects'!$E739,Classifications!$L:$L)</f>
        <v>0</v>
      </c>
      <c r="H739" s="26">
        <f>SUMIF(Classifications!$N:$N,'All Subjects'!$E739,Classifications!$M:$M)</f>
        <v>0</v>
      </c>
    </row>
    <row r="740" spans="1:8">
      <c r="A740" s="3" t="s">
        <v>780</v>
      </c>
      <c r="B740" s="3" t="s">
        <v>804</v>
      </c>
      <c r="C740" s="3" t="s">
        <v>810</v>
      </c>
      <c r="D740" s="3" t="s">
        <v>74</v>
      </c>
      <c r="E740" s="9" t="str">
        <f t="shared" si="11"/>
        <v>Public safety &gt; Crime prevention &gt; Impaired driving</v>
      </c>
      <c r="F740" s="25">
        <f>COUNTIF(Classifications!$N:$N,'All Subjects'!$E740)</f>
        <v>0</v>
      </c>
      <c r="G740" s="26">
        <f>SUMIF(Classifications!$N:$N,'All Subjects'!$E740,Classifications!$L:$L)</f>
        <v>0</v>
      </c>
      <c r="H740" s="26">
        <f>SUMIF(Classifications!$N:$N,'All Subjects'!$E740,Classifications!$M:$M)</f>
        <v>0</v>
      </c>
    </row>
    <row r="741" spans="1:8">
      <c r="A741" s="3" t="s">
        <v>780</v>
      </c>
      <c r="B741" s="3" t="s">
        <v>804</v>
      </c>
      <c r="C741" s="3" t="s">
        <v>811</v>
      </c>
      <c r="D741" s="3" t="s">
        <v>74</v>
      </c>
      <c r="E741" s="9" t="str">
        <f t="shared" si="11"/>
        <v>Public safety &gt; Crime prevention &gt; Law enforcement</v>
      </c>
      <c r="F741" s="25">
        <f>COUNTIF(Classifications!$N:$N,'All Subjects'!$E741)</f>
        <v>0</v>
      </c>
      <c r="G741" s="26">
        <f>SUMIF(Classifications!$N:$N,'All Subjects'!$E741,Classifications!$L:$L)</f>
        <v>0</v>
      </c>
      <c r="H741" s="26">
        <f>SUMIF(Classifications!$N:$N,'All Subjects'!$E741,Classifications!$M:$M)</f>
        <v>0</v>
      </c>
    </row>
    <row r="742" spans="1:8">
      <c r="A742" s="3" t="s">
        <v>780</v>
      </c>
      <c r="B742" s="3" t="s">
        <v>804</v>
      </c>
      <c r="C742" s="3" t="s">
        <v>811</v>
      </c>
      <c r="D742" s="3" t="s">
        <v>812</v>
      </c>
      <c r="E742" s="9" t="str">
        <f t="shared" si="11"/>
        <v>Public safety &gt; Crime prevention &gt; Law enforcement &gt; Community policing</v>
      </c>
      <c r="F742" s="25">
        <f>COUNTIF(Classifications!$N:$N,'All Subjects'!$E742)</f>
        <v>0</v>
      </c>
      <c r="G742" s="26">
        <f>SUMIF(Classifications!$N:$N,'All Subjects'!$E742,Classifications!$L:$L)</f>
        <v>0</v>
      </c>
      <c r="H742" s="26">
        <f>SUMIF(Classifications!$N:$N,'All Subjects'!$E742,Classifications!$M:$M)</f>
        <v>0</v>
      </c>
    </row>
    <row r="743" spans="1:8">
      <c r="A743" s="3" t="s">
        <v>780</v>
      </c>
      <c r="B743" s="3" t="s">
        <v>804</v>
      </c>
      <c r="C743" s="3" t="s">
        <v>811</v>
      </c>
      <c r="D743" s="3" t="s">
        <v>813</v>
      </c>
      <c r="E743" s="9" t="str">
        <f t="shared" si="11"/>
        <v>Public safety &gt; Crime prevention &gt; Law enforcement &gt; Police agencies</v>
      </c>
      <c r="F743" s="25">
        <f>COUNTIF(Classifications!$N:$N,'All Subjects'!$E743)</f>
        <v>0</v>
      </c>
      <c r="G743" s="26">
        <f>SUMIF(Classifications!$N:$N,'All Subjects'!$E743,Classifications!$L:$L)</f>
        <v>0</v>
      </c>
      <c r="H743" s="26">
        <f>SUMIF(Classifications!$N:$N,'All Subjects'!$E743,Classifications!$M:$M)</f>
        <v>0</v>
      </c>
    </row>
    <row r="744" spans="1:8">
      <c r="A744" s="3" t="s">
        <v>780</v>
      </c>
      <c r="B744" s="3" t="s">
        <v>804</v>
      </c>
      <c r="C744" s="3" t="s">
        <v>814</v>
      </c>
      <c r="D744" s="3" t="s">
        <v>74</v>
      </c>
      <c r="E744" s="9" t="str">
        <f t="shared" si="11"/>
        <v>Public safety &gt; Crime prevention &gt; Missing persons</v>
      </c>
      <c r="F744" s="25">
        <f>COUNTIF(Classifications!$N:$N,'All Subjects'!$E744)</f>
        <v>0</v>
      </c>
      <c r="G744" s="26">
        <f>SUMIF(Classifications!$N:$N,'All Subjects'!$E744,Classifications!$L:$L)</f>
        <v>0</v>
      </c>
      <c r="H744" s="26">
        <f>SUMIF(Classifications!$N:$N,'All Subjects'!$E744,Classifications!$M:$M)</f>
        <v>0</v>
      </c>
    </row>
    <row r="745" spans="1:8">
      <c r="A745" s="3" t="s">
        <v>780</v>
      </c>
      <c r="B745" s="3" t="s">
        <v>815</v>
      </c>
      <c r="C745" s="3" t="s">
        <v>74</v>
      </c>
      <c r="D745" s="3" t="s">
        <v>74</v>
      </c>
      <c r="E745" s="9" t="str">
        <f t="shared" si="11"/>
        <v>Public safety &gt; Disasters and emergency management</v>
      </c>
      <c r="F745" s="25">
        <f>COUNTIF(Classifications!$N:$N,'All Subjects'!$E745)</f>
        <v>0</v>
      </c>
      <c r="G745" s="26">
        <f>SUMIF(Classifications!$N:$N,'All Subjects'!$E745,Classifications!$L:$L)</f>
        <v>0</v>
      </c>
      <c r="H745" s="26">
        <f>SUMIF(Classifications!$N:$N,'All Subjects'!$E745,Classifications!$M:$M)</f>
        <v>0</v>
      </c>
    </row>
    <row r="746" spans="1:8">
      <c r="A746" s="3" t="s">
        <v>780</v>
      </c>
      <c r="B746" s="3" t="s">
        <v>815</v>
      </c>
      <c r="C746" s="3" t="s">
        <v>816</v>
      </c>
      <c r="D746" s="3" t="s">
        <v>74</v>
      </c>
      <c r="E746" s="9" t="str">
        <f t="shared" si="11"/>
        <v>Public safety &gt; Disasters and emergency management &gt; Civil defence</v>
      </c>
      <c r="F746" s="25">
        <f>COUNTIF(Classifications!$N:$N,'All Subjects'!$E746)</f>
        <v>0</v>
      </c>
      <c r="G746" s="26">
        <f>SUMIF(Classifications!$N:$N,'All Subjects'!$E746,Classifications!$L:$L)</f>
        <v>0</v>
      </c>
      <c r="H746" s="26">
        <f>SUMIF(Classifications!$N:$N,'All Subjects'!$E746,Classifications!$M:$M)</f>
        <v>0</v>
      </c>
    </row>
    <row r="747" spans="1:8">
      <c r="A747" s="3" t="s">
        <v>780</v>
      </c>
      <c r="B747" s="3" t="s">
        <v>815</v>
      </c>
      <c r="C747" s="3" t="s">
        <v>817</v>
      </c>
      <c r="D747" s="3" t="s">
        <v>74</v>
      </c>
      <c r="E747" s="9" t="str">
        <f t="shared" si="11"/>
        <v>Public safety &gt; Disasters and emergency management &gt; Disaster preparedness</v>
      </c>
      <c r="F747" s="25">
        <f>COUNTIF(Classifications!$N:$N,'All Subjects'!$E747)</f>
        <v>0</v>
      </c>
      <c r="G747" s="26">
        <f>SUMIF(Classifications!$N:$N,'All Subjects'!$E747,Classifications!$L:$L)</f>
        <v>0</v>
      </c>
      <c r="H747" s="26">
        <f>SUMIF(Classifications!$N:$N,'All Subjects'!$E747,Classifications!$M:$M)</f>
        <v>0</v>
      </c>
    </row>
    <row r="748" spans="1:8">
      <c r="A748" s="3" t="s">
        <v>780</v>
      </c>
      <c r="B748" s="3" t="s">
        <v>815</v>
      </c>
      <c r="C748" s="3" t="s">
        <v>818</v>
      </c>
      <c r="D748" s="3" t="s">
        <v>74</v>
      </c>
      <c r="E748" s="9" t="str">
        <f t="shared" si="11"/>
        <v>Public safety &gt; Disasters and emergency management &gt; Disaster recovery</v>
      </c>
      <c r="F748" s="25">
        <f>COUNTIF(Classifications!$N:$N,'All Subjects'!$E748)</f>
        <v>0</v>
      </c>
      <c r="G748" s="26">
        <f>SUMIF(Classifications!$N:$N,'All Subjects'!$E748,Classifications!$L:$L)</f>
        <v>0</v>
      </c>
      <c r="H748" s="26">
        <f>SUMIF(Classifications!$N:$N,'All Subjects'!$E748,Classifications!$M:$M)</f>
        <v>0</v>
      </c>
    </row>
    <row r="749" spans="1:8">
      <c r="A749" s="3" t="s">
        <v>780</v>
      </c>
      <c r="B749" s="3" t="s">
        <v>815</v>
      </c>
      <c r="C749" s="3" t="s">
        <v>819</v>
      </c>
      <c r="D749" s="3" t="s">
        <v>74</v>
      </c>
      <c r="E749" s="9" t="str">
        <f t="shared" si="11"/>
        <v>Public safety &gt; Disasters and emergency management &gt; Disaster relief</v>
      </c>
      <c r="F749" s="25">
        <f>COUNTIF(Classifications!$N:$N,'All Subjects'!$E749)</f>
        <v>0</v>
      </c>
      <c r="G749" s="26">
        <f>SUMIF(Classifications!$N:$N,'All Subjects'!$E749,Classifications!$L:$L)</f>
        <v>0</v>
      </c>
      <c r="H749" s="26">
        <f>SUMIF(Classifications!$N:$N,'All Subjects'!$E749,Classifications!$M:$M)</f>
        <v>0</v>
      </c>
    </row>
    <row r="750" spans="1:8">
      <c r="A750" s="3" t="s">
        <v>780</v>
      </c>
      <c r="B750" s="3" t="s">
        <v>815</v>
      </c>
      <c r="C750" s="3" t="s">
        <v>820</v>
      </c>
      <c r="D750" s="3" t="s">
        <v>74</v>
      </c>
      <c r="E750" s="9" t="str">
        <f t="shared" si="11"/>
        <v>Public safety &gt; Disasters and emergency management &gt; Disasters</v>
      </c>
      <c r="F750" s="25">
        <f>COUNTIF(Classifications!$N:$N,'All Subjects'!$E750)</f>
        <v>0</v>
      </c>
      <c r="G750" s="26">
        <f>SUMIF(Classifications!$N:$N,'All Subjects'!$E750,Classifications!$L:$L)</f>
        <v>0</v>
      </c>
      <c r="H750" s="26">
        <f>SUMIF(Classifications!$N:$N,'All Subjects'!$E750,Classifications!$M:$M)</f>
        <v>0</v>
      </c>
    </row>
    <row r="751" spans="1:8">
      <c r="A751" s="3" t="s">
        <v>780</v>
      </c>
      <c r="B751" s="3" t="s">
        <v>815</v>
      </c>
      <c r="C751" s="3" t="s">
        <v>820</v>
      </c>
      <c r="D751" s="3" t="s">
        <v>821</v>
      </c>
      <c r="E751" s="9" t="str">
        <f t="shared" si="11"/>
        <v>Public safety &gt; Disasters and emergency management &gt; Disasters &gt; Bushfires</v>
      </c>
      <c r="F751" s="25">
        <f>COUNTIF(Classifications!$N:$N,'All Subjects'!$E751)</f>
        <v>0</v>
      </c>
      <c r="G751" s="26">
        <f>SUMIF(Classifications!$N:$N,'All Subjects'!$E751,Classifications!$L:$L)</f>
        <v>0</v>
      </c>
      <c r="H751" s="26">
        <f>SUMIF(Classifications!$N:$N,'All Subjects'!$E751,Classifications!$M:$M)</f>
        <v>0</v>
      </c>
    </row>
    <row r="752" spans="1:8">
      <c r="A752" s="3" t="s">
        <v>780</v>
      </c>
      <c r="B752" s="3" t="s">
        <v>815</v>
      </c>
      <c r="C752" s="3" t="s">
        <v>820</v>
      </c>
      <c r="D752" s="3" t="s">
        <v>822</v>
      </c>
      <c r="E752" s="9" t="str">
        <f t="shared" si="11"/>
        <v>Public safety &gt; Disasters and emergency management &gt; Disasters &gt; Droughts</v>
      </c>
      <c r="F752" s="25">
        <f>COUNTIF(Classifications!$N:$N,'All Subjects'!$E752)</f>
        <v>0</v>
      </c>
      <c r="G752" s="26">
        <f>SUMIF(Classifications!$N:$N,'All Subjects'!$E752,Classifications!$L:$L)</f>
        <v>0</v>
      </c>
      <c r="H752" s="26">
        <f>SUMIF(Classifications!$N:$N,'All Subjects'!$E752,Classifications!$M:$M)</f>
        <v>0</v>
      </c>
    </row>
    <row r="753" spans="1:8">
      <c r="A753" s="3" t="s">
        <v>780</v>
      </c>
      <c r="B753" s="3" t="s">
        <v>815</v>
      </c>
      <c r="C753" s="3" t="s">
        <v>820</v>
      </c>
      <c r="D753" s="3" t="s">
        <v>823</v>
      </c>
      <c r="E753" s="9" t="str">
        <f t="shared" si="11"/>
        <v>Public safety &gt; Disasters and emergency management &gt; Disasters &gt; Earthquakes</v>
      </c>
      <c r="F753" s="25">
        <f>COUNTIF(Classifications!$N:$N,'All Subjects'!$E753)</f>
        <v>0</v>
      </c>
      <c r="G753" s="26">
        <f>SUMIF(Classifications!$N:$N,'All Subjects'!$E753,Classifications!$L:$L)</f>
        <v>0</v>
      </c>
      <c r="H753" s="26">
        <f>SUMIF(Classifications!$N:$N,'All Subjects'!$E753,Classifications!$M:$M)</f>
        <v>0</v>
      </c>
    </row>
    <row r="754" spans="1:8">
      <c r="A754" s="3" t="s">
        <v>780</v>
      </c>
      <c r="B754" s="3" t="s">
        <v>815</v>
      </c>
      <c r="C754" s="3" t="s">
        <v>820</v>
      </c>
      <c r="D754" s="3" t="s">
        <v>824</v>
      </c>
      <c r="E754" s="9" t="str">
        <f t="shared" si="11"/>
        <v>Public safety &gt; Disasters and emergency management &gt; Disasters &gt; Extreme temperatures</v>
      </c>
      <c r="F754" s="25">
        <f>COUNTIF(Classifications!$N:$N,'All Subjects'!$E754)</f>
        <v>0</v>
      </c>
      <c r="G754" s="26">
        <f>SUMIF(Classifications!$N:$N,'All Subjects'!$E754,Classifications!$L:$L)</f>
        <v>0</v>
      </c>
      <c r="H754" s="26">
        <f>SUMIF(Classifications!$N:$N,'All Subjects'!$E754,Classifications!$M:$M)</f>
        <v>0</v>
      </c>
    </row>
    <row r="755" spans="1:8">
      <c r="A755" s="3" t="s">
        <v>780</v>
      </c>
      <c r="B755" s="3" t="s">
        <v>815</v>
      </c>
      <c r="C755" s="3" t="s">
        <v>820</v>
      </c>
      <c r="D755" s="3" t="s">
        <v>825</v>
      </c>
      <c r="E755" s="9" t="str">
        <f t="shared" si="11"/>
        <v>Public safety &gt; Disasters and emergency management &gt; Disasters &gt; Famines</v>
      </c>
      <c r="F755" s="25">
        <f>COUNTIF(Classifications!$N:$N,'All Subjects'!$E755)</f>
        <v>0</v>
      </c>
      <c r="G755" s="26">
        <f>SUMIF(Classifications!$N:$N,'All Subjects'!$E755,Classifications!$L:$L)</f>
        <v>0</v>
      </c>
      <c r="H755" s="26">
        <f>SUMIF(Classifications!$N:$N,'All Subjects'!$E755,Classifications!$M:$M)</f>
        <v>0</v>
      </c>
    </row>
    <row r="756" spans="1:8">
      <c r="A756" s="3" t="s">
        <v>780</v>
      </c>
      <c r="B756" s="3" t="s">
        <v>815</v>
      </c>
      <c r="C756" s="3" t="s">
        <v>820</v>
      </c>
      <c r="D756" s="3" t="s">
        <v>826</v>
      </c>
      <c r="E756" s="9" t="str">
        <f t="shared" si="11"/>
        <v>Public safety &gt; Disasters and emergency management &gt; Disasters &gt; Floods</v>
      </c>
      <c r="F756" s="25">
        <f>COUNTIF(Classifications!$N:$N,'All Subjects'!$E756)</f>
        <v>0</v>
      </c>
      <c r="G756" s="26">
        <f>SUMIF(Classifications!$N:$N,'All Subjects'!$E756,Classifications!$L:$L)</f>
        <v>0</v>
      </c>
      <c r="H756" s="26">
        <f>SUMIF(Classifications!$N:$N,'All Subjects'!$E756,Classifications!$M:$M)</f>
        <v>0</v>
      </c>
    </row>
    <row r="757" spans="1:8">
      <c r="A757" s="3" t="s">
        <v>780</v>
      </c>
      <c r="B757" s="3" t="s">
        <v>815</v>
      </c>
      <c r="C757" s="3" t="s">
        <v>820</v>
      </c>
      <c r="D757" s="3" t="s">
        <v>827</v>
      </c>
      <c r="E757" s="9" t="str">
        <f t="shared" si="11"/>
        <v>Public safety &gt; Disasters and emergency management &gt; Disasters &gt; Mass movements</v>
      </c>
      <c r="F757" s="25">
        <f>COUNTIF(Classifications!$N:$N,'All Subjects'!$E757)</f>
        <v>0</v>
      </c>
      <c r="G757" s="26">
        <f>SUMIF(Classifications!$N:$N,'All Subjects'!$E757,Classifications!$L:$L)</f>
        <v>0</v>
      </c>
      <c r="H757" s="26">
        <f>SUMIF(Classifications!$N:$N,'All Subjects'!$E757,Classifications!$M:$M)</f>
        <v>0</v>
      </c>
    </row>
    <row r="758" spans="1:8">
      <c r="A758" s="3" t="s">
        <v>780</v>
      </c>
      <c r="B758" s="3" t="s">
        <v>815</v>
      </c>
      <c r="C758" s="3" t="s">
        <v>820</v>
      </c>
      <c r="D758" s="3" t="s">
        <v>828</v>
      </c>
      <c r="E758" s="9" t="str">
        <f t="shared" si="11"/>
        <v>Public safety &gt; Disasters and emergency management &gt; Disasters &gt; Non-natural disasters</v>
      </c>
      <c r="F758" s="25">
        <f>COUNTIF(Classifications!$N:$N,'All Subjects'!$E758)</f>
        <v>0</v>
      </c>
      <c r="G758" s="26">
        <f>SUMIF(Classifications!$N:$N,'All Subjects'!$E758,Classifications!$L:$L)</f>
        <v>0</v>
      </c>
      <c r="H758" s="26">
        <f>SUMIF(Classifications!$N:$N,'All Subjects'!$E758,Classifications!$M:$M)</f>
        <v>0</v>
      </c>
    </row>
    <row r="759" spans="1:8">
      <c r="A759" s="3" t="s">
        <v>780</v>
      </c>
      <c r="B759" s="3" t="s">
        <v>815</v>
      </c>
      <c r="C759" s="3" t="s">
        <v>820</v>
      </c>
      <c r="D759" s="3" t="s">
        <v>829</v>
      </c>
      <c r="E759" s="9" t="str">
        <f t="shared" si="11"/>
        <v>Public safety &gt; Disasters and emergency management &gt; Disasters &gt; Storms and cyclones</v>
      </c>
      <c r="F759" s="25">
        <f>COUNTIF(Classifications!$N:$N,'All Subjects'!$E759)</f>
        <v>0</v>
      </c>
      <c r="G759" s="26">
        <f>SUMIF(Classifications!$N:$N,'All Subjects'!$E759,Classifications!$L:$L)</f>
        <v>0</v>
      </c>
      <c r="H759" s="26">
        <f>SUMIF(Classifications!$N:$N,'All Subjects'!$E759,Classifications!$M:$M)</f>
        <v>0</v>
      </c>
    </row>
    <row r="760" spans="1:8">
      <c r="A760" s="3" t="s">
        <v>780</v>
      </c>
      <c r="B760" s="3" t="s">
        <v>815</v>
      </c>
      <c r="C760" s="3" t="s">
        <v>820</v>
      </c>
      <c r="D760" s="3" t="s">
        <v>830</v>
      </c>
      <c r="E760" s="9" t="str">
        <f t="shared" si="11"/>
        <v>Public safety &gt; Disasters and emergency management &gt; Disasters &gt; Tsunamis</v>
      </c>
      <c r="F760" s="25">
        <f>COUNTIF(Classifications!$N:$N,'All Subjects'!$E760)</f>
        <v>0</v>
      </c>
      <c r="G760" s="26">
        <f>SUMIF(Classifications!$N:$N,'All Subjects'!$E760,Classifications!$L:$L)</f>
        <v>0</v>
      </c>
      <c r="H760" s="26">
        <f>SUMIF(Classifications!$N:$N,'All Subjects'!$E760,Classifications!$M:$M)</f>
        <v>0</v>
      </c>
    </row>
    <row r="761" spans="1:8">
      <c r="A761" s="3" t="s">
        <v>780</v>
      </c>
      <c r="B761" s="3" t="s">
        <v>815</v>
      </c>
      <c r="C761" s="3" t="s">
        <v>820</v>
      </c>
      <c r="D761" s="3" t="s">
        <v>831</v>
      </c>
      <c r="E761" s="9" t="str">
        <f t="shared" si="11"/>
        <v>Public safety &gt; Disasters and emergency management &gt; Disasters &gt; Volcanos</v>
      </c>
      <c r="F761" s="25">
        <f>COUNTIF(Classifications!$N:$N,'All Subjects'!$E761)</f>
        <v>0</v>
      </c>
      <c r="G761" s="26">
        <f>SUMIF(Classifications!$N:$N,'All Subjects'!$E761,Classifications!$L:$L)</f>
        <v>0</v>
      </c>
      <c r="H761" s="26">
        <f>SUMIF(Classifications!$N:$N,'All Subjects'!$E761,Classifications!$M:$M)</f>
        <v>0</v>
      </c>
    </row>
    <row r="762" spans="1:8">
      <c r="A762" s="3" t="s">
        <v>780</v>
      </c>
      <c r="B762" s="3" t="s">
        <v>815</v>
      </c>
      <c r="C762" s="3" t="s">
        <v>832</v>
      </c>
      <c r="D762" s="3" t="s">
        <v>74</v>
      </c>
      <c r="E762" s="9" t="str">
        <f t="shared" si="11"/>
        <v>Public safety &gt; Disasters and emergency management &gt; Internal resettlement</v>
      </c>
      <c r="F762" s="25">
        <f>COUNTIF(Classifications!$N:$N,'All Subjects'!$E762)</f>
        <v>0</v>
      </c>
      <c r="G762" s="26">
        <f>SUMIF(Classifications!$N:$N,'All Subjects'!$E762,Classifications!$L:$L)</f>
        <v>0</v>
      </c>
      <c r="H762" s="26">
        <f>SUMIF(Classifications!$N:$N,'All Subjects'!$E762,Classifications!$M:$M)</f>
        <v>0</v>
      </c>
    </row>
    <row r="763" spans="1:8">
      <c r="A763" s="3" t="s">
        <v>780</v>
      </c>
      <c r="B763" s="3" t="s">
        <v>815</v>
      </c>
      <c r="C763" s="3" t="s">
        <v>833</v>
      </c>
      <c r="D763" s="3" t="s">
        <v>74</v>
      </c>
      <c r="E763" s="9" t="str">
        <f t="shared" si="11"/>
        <v>Public safety &gt; Disasters and emergency management &gt; Search and rescue</v>
      </c>
      <c r="F763" s="25">
        <f>COUNTIF(Classifications!$N:$N,'All Subjects'!$E763)</f>
        <v>0</v>
      </c>
      <c r="G763" s="26">
        <f>SUMIF(Classifications!$N:$N,'All Subjects'!$E763,Classifications!$L:$L)</f>
        <v>0</v>
      </c>
      <c r="H763" s="26">
        <f>SUMIF(Classifications!$N:$N,'All Subjects'!$E763,Classifications!$M:$M)</f>
        <v>0</v>
      </c>
    </row>
    <row r="764" spans="1:8">
      <c r="A764" s="3" t="s">
        <v>780</v>
      </c>
      <c r="B764" s="3" t="s">
        <v>815</v>
      </c>
      <c r="C764" s="3" t="s">
        <v>833</v>
      </c>
      <c r="D764" s="3" t="s">
        <v>834</v>
      </c>
      <c r="E764" s="9" t="str">
        <f t="shared" si="11"/>
        <v>Public safety &gt; Disasters and emergency management &gt; Search and rescue &gt; Surf life saving</v>
      </c>
      <c r="F764" s="25">
        <f>COUNTIF(Classifications!$N:$N,'All Subjects'!$E764)</f>
        <v>0</v>
      </c>
      <c r="G764" s="26">
        <f>SUMIF(Classifications!$N:$N,'All Subjects'!$E764,Classifications!$L:$L)</f>
        <v>0</v>
      </c>
      <c r="H764" s="26">
        <f>SUMIF(Classifications!$N:$N,'All Subjects'!$E764,Classifications!$M:$M)</f>
        <v>0</v>
      </c>
    </row>
    <row r="765" spans="1:8">
      <c r="A765" s="3" t="s">
        <v>780</v>
      </c>
      <c r="B765" s="3" t="s">
        <v>835</v>
      </c>
      <c r="C765" s="3" t="s">
        <v>74</v>
      </c>
      <c r="D765" s="3" t="s">
        <v>74</v>
      </c>
      <c r="E765" s="9" t="str">
        <f t="shared" si="11"/>
        <v>Public safety &gt; Fire prevention and control</v>
      </c>
      <c r="F765" s="25">
        <f>COUNTIF(Classifications!$N:$N,'All Subjects'!$E765)</f>
        <v>0</v>
      </c>
      <c r="G765" s="26">
        <f>SUMIF(Classifications!$N:$N,'All Subjects'!$E765,Classifications!$L:$L)</f>
        <v>0</v>
      </c>
      <c r="H765" s="26">
        <f>SUMIF(Classifications!$N:$N,'All Subjects'!$E765,Classifications!$M:$M)</f>
        <v>0</v>
      </c>
    </row>
    <row r="766" spans="1:8">
      <c r="A766" s="3" t="s">
        <v>780</v>
      </c>
      <c r="B766" s="3" t="s">
        <v>836</v>
      </c>
      <c r="C766" s="3" t="s">
        <v>74</v>
      </c>
      <c r="D766" s="3" t="s">
        <v>74</v>
      </c>
      <c r="E766" s="9" t="str">
        <f t="shared" si="11"/>
        <v>Public safety &gt; Legal services</v>
      </c>
      <c r="F766" s="25">
        <f>COUNTIF(Classifications!$N:$N,'All Subjects'!$E766)</f>
        <v>0</v>
      </c>
      <c r="G766" s="26">
        <f>SUMIF(Classifications!$N:$N,'All Subjects'!$E766,Classifications!$L:$L)</f>
        <v>0</v>
      </c>
      <c r="H766" s="26">
        <f>SUMIF(Classifications!$N:$N,'All Subjects'!$E766,Classifications!$M:$M)</f>
        <v>0</v>
      </c>
    </row>
    <row r="767" spans="1:8">
      <c r="A767" s="3" t="s">
        <v>780</v>
      </c>
      <c r="B767" s="3" t="s">
        <v>836</v>
      </c>
      <c r="C767" s="3" t="s">
        <v>837</v>
      </c>
      <c r="D767" s="3" t="s">
        <v>74</v>
      </c>
      <c r="E767" s="9" t="str">
        <f t="shared" si="11"/>
        <v>Public safety &gt; Legal services &gt; Child advocacy</v>
      </c>
      <c r="F767" s="25">
        <f>COUNTIF(Classifications!$N:$N,'All Subjects'!$E767)</f>
        <v>0</v>
      </c>
      <c r="G767" s="26">
        <f>SUMIF(Classifications!$N:$N,'All Subjects'!$E767,Classifications!$L:$L)</f>
        <v>0</v>
      </c>
      <c r="H767" s="26">
        <f>SUMIF(Classifications!$N:$N,'All Subjects'!$E767,Classifications!$M:$M)</f>
        <v>0</v>
      </c>
    </row>
    <row r="768" spans="1:8">
      <c r="A768" s="3" t="s">
        <v>780</v>
      </c>
      <c r="B768" s="3" t="s">
        <v>836</v>
      </c>
      <c r="C768" s="3" t="s">
        <v>838</v>
      </c>
      <c r="D768" s="3" t="s">
        <v>74</v>
      </c>
      <c r="E768" s="9" t="str">
        <f t="shared" si="11"/>
        <v>Public safety &gt; Legal services &gt; Dispute resolution</v>
      </c>
      <c r="F768" s="25">
        <f>COUNTIF(Classifications!$N:$N,'All Subjects'!$E768)</f>
        <v>0</v>
      </c>
      <c r="G768" s="26">
        <f>SUMIF(Classifications!$N:$N,'All Subjects'!$E768,Classifications!$L:$L)</f>
        <v>0</v>
      </c>
      <c r="H768" s="26">
        <f>SUMIF(Classifications!$N:$N,'All Subjects'!$E768,Classifications!$M:$M)</f>
        <v>0</v>
      </c>
    </row>
    <row r="769" spans="1:8">
      <c r="A769" s="3" t="s">
        <v>780</v>
      </c>
      <c r="B769" s="3" t="s">
        <v>836</v>
      </c>
      <c r="C769" s="3" t="s">
        <v>839</v>
      </c>
      <c r="D769" s="3" t="s">
        <v>74</v>
      </c>
      <c r="E769" s="9" t="str">
        <f t="shared" si="11"/>
        <v>Public safety &gt; Legal services &gt; Employment law</v>
      </c>
      <c r="F769" s="25">
        <f>COUNTIF(Classifications!$N:$N,'All Subjects'!$E769)</f>
        <v>0</v>
      </c>
      <c r="G769" s="26">
        <f>SUMIF(Classifications!$N:$N,'All Subjects'!$E769,Classifications!$L:$L)</f>
        <v>0</v>
      </c>
      <c r="H769" s="26">
        <f>SUMIF(Classifications!$N:$N,'All Subjects'!$E769,Classifications!$M:$M)</f>
        <v>0</v>
      </c>
    </row>
    <row r="770" spans="1:8">
      <c r="A770" s="3" t="s">
        <v>780</v>
      </c>
      <c r="B770" s="3" t="s">
        <v>836</v>
      </c>
      <c r="C770" s="3" t="s">
        <v>840</v>
      </c>
      <c r="D770" s="3" t="s">
        <v>74</v>
      </c>
      <c r="E770" s="9" t="str">
        <f t="shared" si="11"/>
        <v>Public safety &gt; Legal services &gt; Guardianship</v>
      </c>
      <c r="F770" s="25">
        <f>COUNTIF(Classifications!$N:$N,'All Subjects'!$E770)</f>
        <v>0</v>
      </c>
      <c r="G770" s="26">
        <f>SUMIF(Classifications!$N:$N,'All Subjects'!$E770,Classifications!$L:$L)</f>
        <v>0</v>
      </c>
      <c r="H770" s="26">
        <f>SUMIF(Classifications!$N:$N,'All Subjects'!$E770,Classifications!$M:$M)</f>
        <v>0</v>
      </c>
    </row>
    <row r="771" spans="1:8">
      <c r="A771" s="3" t="s">
        <v>780</v>
      </c>
      <c r="B771" s="3" t="s">
        <v>836</v>
      </c>
      <c r="C771" s="3" t="s">
        <v>841</v>
      </c>
      <c r="D771" s="3" t="s">
        <v>74</v>
      </c>
      <c r="E771" s="9" t="str">
        <f t="shared" si="11"/>
        <v>Public safety &gt; Legal services &gt; Housing law</v>
      </c>
      <c r="F771" s="25">
        <f>COUNTIF(Classifications!$N:$N,'All Subjects'!$E771)</f>
        <v>0</v>
      </c>
      <c r="G771" s="26">
        <f>SUMIF(Classifications!$N:$N,'All Subjects'!$E771,Classifications!$L:$L)</f>
        <v>0</v>
      </c>
      <c r="H771" s="26">
        <f>SUMIF(Classifications!$N:$N,'All Subjects'!$E771,Classifications!$M:$M)</f>
        <v>0</v>
      </c>
    </row>
    <row r="772" spans="1:8">
      <c r="A772" s="3" t="s">
        <v>780</v>
      </c>
      <c r="B772" s="3" t="s">
        <v>836</v>
      </c>
      <c r="C772" s="3" t="s">
        <v>842</v>
      </c>
      <c r="D772" s="3" t="s">
        <v>74</v>
      </c>
      <c r="E772" s="9" t="str">
        <f t="shared" si="11"/>
        <v>Public safety &gt; Legal services &gt; Immigration law</v>
      </c>
      <c r="F772" s="25">
        <f>COUNTIF(Classifications!$N:$N,'All Subjects'!$E772)</f>
        <v>0</v>
      </c>
      <c r="G772" s="26">
        <f>SUMIF(Classifications!$N:$N,'All Subjects'!$E772,Classifications!$L:$L)</f>
        <v>0</v>
      </c>
      <c r="H772" s="26">
        <f>SUMIF(Classifications!$N:$N,'All Subjects'!$E772,Classifications!$M:$M)</f>
        <v>0</v>
      </c>
    </row>
    <row r="773" spans="1:8">
      <c r="A773" s="3" t="s">
        <v>780</v>
      </c>
      <c r="B773" s="3" t="s">
        <v>836</v>
      </c>
      <c r="C773" s="3" t="s">
        <v>843</v>
      </c>
      <c r="D773" s="3" t="s">
        <v>74</v>
      </c>
      <c r="E773" s="9" t="str">
        <f t="shared" ref="E773:E836" si="12">TRIM(A773&amp;IF(B773="",""," &gt; "&amp;B773&amp;IF(C773="",""," &gt; "&amp;C773&amp;IF(D773="",""," &gt; "&amp;D773))))</f>
        <v>Public safety &gt; Legal services &gt; Intellectual property</v>
      </c>
      <c r="F773" s="25">
        <f>COUNTIF(Classifications!$N:$N,'All Subjects'!$E773)</f>
        <v>0</v>
      </c>
      <c r="G773" s="26">
        <f>SUMIF(Classifications!$N:$N,'All Subjects'!$E773,Classifications!$L:$L)</f>
        <v>0</v>
      </c>
      <c r="H773" s="26">
        <f>SUMIF(Classifications!$N:$N,'All Subjects'!$E773,Classifications!$M:$M)</f>
        <v>0</v>
      </c>
    </row>
    <row r="774" spans="1:8">
      <c r="A774" s="3" t="s">
        <v>780</v>
      </c>
      <c r="B774" s="3" t="s">
        <v>836</v>
      </c>
      <c r="C774" s="3" t="s">
        <v>844</v>
      </c>
      <c r="D774" s="3" t="s">
        <v>74</v>
      </c>
      <c r="E774" s="9" t="str">
        <f t="shared" si="12"/>
        <v>Public safety &gt; Legal services &gt; Legal aid</v>
      </c>
      <c r="F774" s="25">
        <f>COUNTIF(Classifications!$N:$N,'All Subjects'!$E774)</f>
        <v>0</v>
      </c>
      <c r="G774" s="26">
        <f>SUMIF(Classifications!$N:$N,'All Subjects'!$E774,Classifications!$L:$L)</f>
        <v>0</v>
      </c>
      <c r="H774" s="26">
        <f>SUMIF(Classifications!$N:$N,'All Subjects'!$E774,Classifications!$M:$M)</f>
        <v>0</v>
      </c>
    </row>
    <row r="775" spans="1:8">
      <c r="A775" s="3" t="s">
        <v>780</v>
      </c>
      <c r="B775" s="3" t="s">
        <v>836</v>
      </c>
      <c r="C775" s="3" t="s">
        <v>845</v>
      </c>
      <c r="D775" s="3" t="s">
        <v>74</v>
      </c>
      <c r="E775" s="9" t="str">
        <f t="shared" si="12"/>
        <v>Public safety &gt; Legal services &gt; Public interest law</v>
      </c>
      <c r="F775" s="25">
        <f>COUNTIF(Classifications!$N:$N,'All Subjects'!$E775)</f>
        <v>0</v>
      </c>
      <c r="G775" s="26">
        <f>SUMIF(Classifications!$N:$N,'All Subjects'!$E775,Classifications!$L:$L)</f>
        <v>0</v>
      </c>
      <c r="H775" s="26">
        <f>SUMIF(Classifications!$N:$N,'All Subjects'!$E775,Classifications!$M:$M)</f>
        <v>0</v>
      </c>
    </row>
    <row r="776" spans="1:8">
      <c r="A776" s="3" t="s">
        <v>780</v>
      </c>
      <c r="B776" s="3" t="s">
        <v>846</v>
      </c>
      <c r="C776" s="3" t="s">
        <v>74</v>
      </c>
      <c r="D776" s="3" t="s">
        <v>74</v>
      </c>
      <c r="E776" s="9" t="str">
        <f t="shared" si="12"/>
        <v>Public safety &gt; Safety education</v>
      </c>
      <c r="F776" s="25">
        <f>COUNTIF(Classifications!$N:$N,'All Subjects'!$E776)</f>
        <v>0</v>
      </c>
      <c r="G776" s="26">
        <f>SUMIF(Classifications!$N:$N,'All Subjects'!$E776,Classifications!$L:$L)</f>
        <v>0</v>
      </c>
      <c r="H776" s="26">
        <f>SUMIF(Classifications!$N:$N,'All Subjects'!$E776,Classifications!$M:$M)</f>
        <v>0</v>
      </c>
    </row>
    <row r="777" spans="1:8">
      <c r="A777" s="3" t="s">
        <v>780</v>
      </c>
      <c r="B777" s="3" t="s">
        <v>846</v>
      </c>
      <c r="C777" s="3" t="s">
        <v>847</v>
      </c>
      <c r="D777" s="3" t="s">
        <v>74</v>
      </c>
      <c r="E777" s="9" t="str">
        <f t="shared" si="12"/>
        <v>Public safety &gt; Safety education &gt; Farm safety</v>
      </c>
      <c r="F777" s="25">
        <f>COUNTIF(Classifications!$N:$N,'All Subjects'!$E777)</f>
        <v>0</v>
      </c>
      <c r="G777" s="26">
        <f>SUMIF(Classifications!$N:$N,'All Subjects'!$E777,Classifications!$L:$L)</f>
        <v>0</v>
      </c>
      <c r="H777" s="26">
        <f>SUMIF(Classifications!$N:$N,'All Subjects'!$E777,Classifications!$M:$M)</f>
        <v>0</v>
      </c>
    </row>
    <row r="778" spans="1:8">
      <c r="A778" s="3" t="s">
        <v>780</v>
      </c>
      <c r="B778" s="3" t="s">
        <v>846</v>
      </c>
      <c r="C778" s="3" t="s">
        <v>848</v>
      </c>
      <c r="D778" s="3" t="s">
        <v>74</v>
      </c>
      <c r="E778" s="9" t="str">
        <f t="shared" si="12"/>
        <v>Public safety &gt; Safety education &gt; First aid training</v>
      </c>
      <c r="F778" s="25">
        <f>COUNTIF(Classifications!$N:$N,'All Subjects'!$E778)</f>
        <v>0</v>
      </c>
      <c r="G778" s="26">
        <f>SUMIF(Classifications!$N:$N,'All Subjects'!$E778,Classifications!$L:$L)</f>
        <v>0</v>
      </c>
      <c r="H778" s="26">
        <f>SUMIF(Classifications!$N:$N,'All Subjects'!$E778,Classifications!$M:$M)</f>
        <v>0</v>
      </c>
    </row>
    <row r="779" spans="1:8">
      <c r="A779" s="3" t="s">
        <v>780</v>
      </c>
      <c r="B779" s="3" t="s">
        <v>846</v>
      </c>
      <c r="C779" s="3" t="s">
        <v>849</v>
      </c>
      <c r="D779" s="3" t="s">
        <v>74</v>
      </c>
      <c r="E779" s="9" t="str">
        <f t="shared" si="12"/>
        <v>Public safety &gt; Safety education &gt; Home safety</v>
      </c>
      <c r="F779" s="25">
        <f>COUNTIF(Classifications!$N:$N,'All Subjects'!$E779)</f>
        <v>0</v>
      </c>
      <c r="G779" s="26">
        <f>SUMIF(Classifications!$N:$N,'All Subjects'!$E779,Classifications!$L:$L)</f>
        <v>0</v>
      </c>
      <c r="H779" s="26">
        <f>SUMIF(Classifications!$N:$N,'All Subjects'!$E779,Classifications!$M:$M)</f>
        <v>0</v>
      </c>
    </row>
    <row r="780" spans="1:8">
      <c r="A780" s="3" t="s">
        <v>780</v>
      </c>
      <c r="B780" s="3" t="s">
        <v>846</v>
      </c>
      <c r="C780" s="3" t="s">
        <v>850</v>
      </c>
      <c r="D780" s="3" t="s">
        <v>74</v>
      </c>
      <c r="E780" s="9" t="str">
        <f t="shared" si="12"/>
        <v>Public safety &gt; Safety education &gt; Poison control</v>
      </c>
      <c r="F780" s="25">
        <f>COUNTIF(Classifications!$N:$N,'All Subjects'!$E780)</f>
        <v>0</v>
      </c>
      <c r="G780" s="26">
        <f>SUMIF(Classifications!$N:$N,'All Subjects'!$E780,Classifications!$L:$L)</f>
        <v>0</v>
      </c>
      <c r="H780" s="26">
        <f>SUMIF(Classifications!$N:$N,'All Subjects'!$E780,Classifications!$M:$M)</f>
        <v>0</v>
      </c>
    </row>
    <row r="781" spans="1:8">
      <c r="A781" s="3" t="s">
        <v>780</v>
      </c>
      <c r="B781" s="3" t="s">
        <v>846</v>
      </c>
      <c r="C781" s="3" t="s">
        <v>851</v>
      </c>
      <c r="D781" s="3" t="s">
        <v>74</v>
      </c>
      <c r="E781" s="9" t="str">
        <f t="shared" si="12"/>
        <v>Public safety &gt; Safety education &gt; Traffic safety</v>
      </c>
      <c r="F781" s="25">
        <f>COUNTIF(Classifications!$N:$N,'All Subjects'!$E781)</f>
        <v>0</v>
      </c>
      <c r="G781" s="26">
        <f>SUMIF(Classifications!$N:$N,'All Subjects'!$E781,Classifications!$L:$L)</f>
        <v>0</v>
      </c>
      <c r="H781" s="26">
        <f>SUMIF(Classifications!$N:$N,'All Subjects'!$E781,Classifications!$M:$M)</f>
        <v>0</v>
      </c>
    </row>
    <row r="782" spans="1:8">
      <c r="A782" s="3" t="s">
        <v>780</v>
      </c>
      <c r="B782" s="3" t="s">
        <v>846</v>
      </c>
      <c r="C782" s="3" t="s">
        <v>851</v>
      </c>
      <c r="D782" s="3" t="s">
        <v>852</v>
      </c>
      <c r="E782" s="9" t="str">
        <f t="shared" si="12"/>
        <v>Public safety &gt; Safety education &gt; Traffic safety &gt; Bicycle safety</v>
      </c>
      <c r="F782" s="25">
        <f>COUNTIF(Classifications!$N:$N,'All Subjects'!$E782)</f>
        <v>0</v>
      </c>
      <c r="G782" s="26">
        <f>SUMIF(Classifications!$N:$N,'All Subjects'!$E782,Classifications!$L:$L)</f>
        <v>0</v>
      </c>
      <c r="H782" s="26">
        <f>SUMIF(Classifications!$N:$N,'All Subjects'!$E782,Classifications!$M:$M)</f>
        <v>0</v>
      </c>
    </row>
    <row r="783" spans="1:8">
      <c r="A783" s="3" t="s">
        <v>780</v>
      </c>
      <c r="B783" s="3" t="s">
        <v>846</v>
      </c>
      <c r="C783" s="3" t="s">
        <v>851</v>
      </c>
      <c r="D783" s="3" t="s">
        <v>853</v>
      </c>
      <c r="E783" s="9" t="str">
        <f t="shared" si="12"/>
        <v>Public safety &gt; Safety education &gt; Traffic safety &gt; Motor vehicle safety</v>
      </c>
      <c r="F783" s="25">
        <f>COUNTIF(Classifications!$N:$N,'All Subjects'!$E783)</f>
        <v>0</v>
      </c>
      <c r="G783" s="26">
        <f>SUMIF(Classifications!$N:$N,'All Subjects'!$E783,Classifications!$L:$L)</f>
        <v>0</v>
      </c>
      <c r="H783" s="26">
        <f>SUMIF(Classifications!$N:$N,'All Subjects'!$E783,Classifications!$M:$M)</f>
        <v>0</v>
      </c>
    </row>
    <row r="784" spans="1:8">
      <c r="A784" s="3" t="s">
        <v>780</v>
      </c>
      <c r="B784" s="3" t="s">
        <v>846</v>
      </c>
      <c r="C784" s="3" t="s">
        <v>851</v>
      </c>
      <c r="D784" s="3" t="s">
        <v>854</v>
      </c>
      <c r="E784" s="9" t="str">
        <f t="shared" si="12"/>
        <v>Public safety &gt; Safety education &gt; Traffic safety &gt; Pedestrian safety</v>
      </c>
      <c r="F784" s="25">
        <f>COUNTIF(Classifications!$N:$N,'All Subjects'!$E784)</f>
        <v>0</v>
      </c>
      <c r="G784" s="26">
        <f>SUMIF(Classifications!$N:$N,'All Subjects'!$E784,Classifications!$L:$L)</f>
        <v>0</v>
      </c>
      <c r="H784" s="26">
        <f>SUMIF(Classifications!$N:$N,'All Subjects'!$E784,Classifications!$M:$M)</f>
        <v>0</v>
      </c>
    </row>
    <row r="785" spans="1:8">
      <c r="A785" s="3" t="s">
        <v>855</v>
      </c>
      <c r="B785" s="3" t="s">
        <v>74</v>
      </c>
      <c r="C785" s="3" t="s">
        <v>74</v>
      </c>
      <c r="D785" s="3" t="s">
        <v>74</v>
      </c>
      <c r="E785" s="9" t="str">
        <f t="shared" si="12"/>
        <v>Religion and faith-based spirituality</v>
      </c>
      <c r="F785" s="25">
        <f>COUNTIF(Classifications!$N:$N,'All Subjects'!$E785)</f>
        <v>0</v>
      </c>
      <c r="G785" s="26">
        <f>SUMIF(Classifications!$N:$N,'All Subjects'!$E785,Classifications!$L:$L)</f>
        <v>0</v>
      </c>
      <c r="H785" s="26">
        <f>SUMIF(Classifications!$N:$N,'All Subjects'!$E785,Classifications!$M:$M)</f>
        <v>0</v>
      </c>
    </row>
    <row r="786" spans="1:8">
      <c r="A786" s="3" t="s">
        <v>855</v>
      </c>
      <c r="B786" s="3" t="s">
        <v>856</v>
      </c>
      <c r="C786" s="3" t="s">
        <v>74</v>
      </c>
      <c r="D786" s="3" t="s">
        <v>74</v>
      </c>
      <c r="E786" s="9" t="str">
        <f t="shared" si="12"/>
        <v>Religion and faith-based spirituality &gt; Baha'i</v>
      </c>
      <c r="F786" s="25">
        <f>COUNTIF(Classifications!$N:$N,'All Subjects'!$E786)</f>
        <v>0</v>
      </c>
      <c r="G786" s="26">
        <f>SUMIF(Classifications!$N:$N,'All Subjects'!$E786,Classifications!$L:$L)</f>
        <v>0</v>
      </c>
      <c r="H786" s="26">
        <f>SUMIF(Classifications!$N:$N,'All Subjects'!$E786,Classifications!$M:$M)</f>
        <v>0</v>
      </c>
    </row>
    <row r="787" spans="1:8">
      <c r="A787" s="3" t="s">
        <v>855</v>
      </c>
      <c r="B787" s="3" t="s">
        <v>857</v>
      </c>
      <c r="C787" s="3" t="s">
        <v>74</v>
      </c>
      <c r="D787" s="3" t="s">
        <v>74</v>
      </c>
      <c r="E787" s="9" t="str">
        <f t="shared" si="12"/>
        <v>Religion and faith-based spirituality &gt; Buddhism</v>
      </c>
      <c r="F787" s="25">
        <f>COUNTIF(Classifications!$N:$N,'All Subjects'!$E787)</f>
        <v>0</v>
      </c>
      <c r="G787" s="26">
        <f>SUMIF(Classifications!$N:$N,'All Subjects'!$E787,Classifications!$L:$L)</f>
        <v>0</v>
      </c>
      <c r="H787" s="26">
        <f>SUMIF(Classifications!$N:$N,'All Subjects'!$E787,Classifications!$M:$M)</f>
        <v>0</v>
      </c>
    </row>
    <row r="788" spans="1:8">
      <c r="A788" s="3" t="s">
        <v>855</v>
      </c>
      <c r="B788" s="3" t="s">
        <v>858</v>
      </c>
      <c r="C788" s="3" t="s">
        <v>74</v>
      </c>
      <c r="D788" s="3" t="s">
        <v>74</v>
      </c>
      <c r="E788" s="9" t="str">
        <f t="shared" si="12"/>
        <v>Religion and faith-based spirituality &gt; Christianity</v>
      </c>
      <c r="F788" s="25">
        <f>COUNTIF(Classifications!$N:$N,'All Subjects'!$E788)</f>
        <v>0</v>
      </c>
      <c r="G788" s="26">
        <f>SUMIF(Classifications!$N:$N,'All Subjects'!$E788,Classifications!$L:$L)</f>
        <v>0</v>
      </c>
      <c r="H788" s="26">
        <f>SUMIF(Classifications!$N:$N,'All Subjects'!$E788,Classifications!$M:$M)</f>
        <v>0</v>
      </c>
    </row>
    <row r="789" spans="1:8">
      <c r="A789" s="3" t="s">
        <v>855</v>
      </c>
      <c r="B789" s="3" t="s">
        <v>858</v>
      </c>
      <c r="C789" s="3" t="s">
        <v>859</v>
      </c>
      <c r="D789" s="3" t="s">
        <v>74</v>
      </c>
      <c r="E789" s="9" t="str">
        <f t="shared" si="12"/>
        <v>Religion and faith-based spirituality &gt; Christianity &gt; Catholicism</v>
      </c>
      <c r="F789" s="25">
        <f>COUNTIF(Classifications!$N:$N,'All Subjects'!$E789)</f>
        <v>0</v>
      </c>
      <c r="G789" s="26">
        <f>SUMIF(Classifications!$N:$N,'All Subjects'!$E789,Classifications!$L:$L)</f>
        <v>0</v>
      </c>
      <c r="H789" s="26">
        <f>SUMIF(Classifications!$N:$N,'All Subjects'!$E789,Classifications!$M:$M)</f>
        <v>0</v>
      </c>
    </row>
    <row r="790" spans="1:8">
      <c r="A790" s="3" t="s">
        <v>855</v>
      </c>
      <c r="B790" s="3" t="s">
        <v>858</v>
      </c>
      <c r="C790" s="3" t="s">
        <v>860</v>
      </c>
      <c r="D790" s="3" t="s">
        <v>74</v>
      </c>
      <c r="E790" s="9" t="str">
        <f t="shared" si="12"/>
        <v>Religion and faith-based spirituality &gt; Christianity &gt; Christian Science</v>
      </c>
      <c r="F790" s="25">
        <f>COUNTIF(Classifications!$N:$N,'All Subjects'!$E790)</f>
        <v>0</v>
      </c>
      <c r="G790" s="26">
        <f>SUMIF(Classifications!$N:$N,'All Subjects'!$E790,Classifications!$L:$L)</f>
        <v>0</v>
      </c>
      <c r="H790" s="26">
        <f>SUMIF(Classifications!$N:$N,'All Subjects'!$E790,Classifications!$M:$M)</f>
        <v>0</v>
      </c>
    </row>
    <row r="791" spans="1:8">
      <c r="A791" s="3" t="s">
        <v>855</v>
      </c>
      <c r="B791" s="3" t="s">
        <v>858</v>
      </c>
      <c r="C791" s="3" t="s">
        <v>861</v>
      </c>
      <c r="D791" s="3" t="s">
        <v>74</v>
      </c>
      <c r="E791" s="9" t="str">
        <f t="shared" si="12"/>
        <v>Religion and faith-based spirituality &gt; Christianity &gt; Mormonism</v>
      </c>
      <c r="F791" s="25">
        <f>COUNTIF(Classifications!$N:$N,'All Subjects'!$E791)</f>
        <v>0</v>
      </c>
      <c r="G791" s="26">
        <f>SUMIF(Classifications!$N:$N,'All Subjects'!$E791,Classifications!$L:$L)</f>
        <v>0</v>
      </c>
      <c r="H791" s="26">
        <f>SUMIF(Classifications!$N:$N,'All Subjects'!$E791,Classifications!$M:$M)</f>
        <v>0</v>
      </c>
    </row>
    <row r="792" spans="1:8">
      <c r="A792" s="3" t="s">
        <v>855</v>
      </c>
      <c r="B792" s="3" t="s">
        <v>858</v>
      </c>
      <c r="C792" s="3" t="s">
        <v>862</v>
      </c>
      <c r="D792" s="3" t="s">
        <v>74</v>
      </c>
      <c r="E792" s="9" t="str">
        <f t="shared" si="12"/>
        <v>Religion and faith-based spirituality &gt; Christianity &gt; Orthodox Christianity</v>
      </c>
      <c r="F792" s="25">
        <f>COUNTIF(Classifications!$N:$N,'All Subjects'!$E792)</f>
        <v>0</v>
      </c>
      <c r="G792" s="26">
        <f>SUMIF(Classifications!$N:$N,'All Subjects'!$E792,Classifications!$L:$L)</f>
        <v>0</v>
      </c>
      <c r="H792" s="26">
        <f>SUMIF(Classifications!$N:$N,'All Subjects'!$E792,Classifications!$M:$M)</f>
        <v>0</v>
      </c>
    </row>
    <row r="793" spans="1:8">
      <c r="A793" s="3" t="s">
        <v>855</v>
      </c>
      <c r="B793" s="3" t="s">
        <v>858</v>
      </c>
      <c r="C793" s="3" t="s">
        <v>863</v>
      </c>
      <c r="D793" s="3" t="s">
        <v>74</v>
      </c>
      <c r="E793" s="9" t="str">
        <f t="shared" si="12"/>
        <v>Religion and faith-based spirituality &gt; Christianity &gt; Pentecostalism</v>
      </c>
      <c r="F793" s="25">
        <f>COUNTIF(Classifications!$N:$N,'All Subjects'!$E793)</f>
        <v>0</v>
      </c>
      <c r="G793" s="26">
        <f>SUMIF(Classifications!$N:$N,'All Subjects'!$E793,Classifications!$L:$L)</f>
        <v>0</v>
      </c>
      <c r="H793" s="26">
        <f>SUMIF(Classifications!$N:$N,'All Subjects'!$E793,Classifications!$M:$M)</f>
        <v>0</v>
      </c>
    </row>
    <row r="794" spans="1:8">
      <c r="A794" s="3" t="s">
        <v>855</v>
      </c>
      <c r="B794" s="3" t="s">
        <v>858</v>
      </c>
      <c r="C794" s="3" t="s">
        <v>864</v>
      </c>
      <c r="D794" s="3" t="s">
        <v>74</v>
      </c>
      <c r="E794" s="9" t="str">
        <f t="shared" si="12"/>
        <v>Religion and faith-based spirituality &gt; Christianity &gt; Protestantism</v>
      </c>
      <c r="F794" s="25">
        <f>COUNTIF(Classifications!$N:$N,'All Subjects'!$E794)</f>
        <v>0</v>
      </c>
      <c r="G794" s="26">
        <f>SUMIF(Classifications!$N:$N,'All Subjects'!$E794,Classifications!$L:$L)</f>
        <v>0</v>
      </c>
      <c r="H794" s="26">
        <f>SUMIF(Classifications!$N:$N,'All Subjects'!$E794,Classifications!$M:$M)</f>
        <v>0</v>
      </c>
    </row>
    <row r="795" spans="1:8">
      <c r="A795" s="3" t="s">
        <v>855</v>
      </c>
      <c r="B795" s="3" t="s">
        <v>858</v>
      </c>
      <c r="C795" s="3" t="s">
        <v>864</v>
      </c>
      <c r="D795" s="3" t="s">
        <v>865</v>
      </c>
      <c r="E795" s="9" t="str">
        <f t="shared" si="12"/>
        <v>Religion and faith-based spirituality &gt; Christianity &gt; Protestantism &gt; Anglicanism</v>
      </c>
      <c r="F795" s="25">
        <f>COUNTIF(Classifications!$N:$N,'All Subjects'!$E795)</f>
        <v>0</v>
      </c>
      <c r="G795" s="26">
        <f>SUMIF(Classifications!$N:$N,'All Subjects'!$E795,Classifications!$L:$L)</f>
        <v>0</v>
      </c>
      <c r="H795" s="26">
        <f>SUMIF(Classifications!$N:$N,'All Subjects'!$E795,Classifications!$M:$M)</f>
        <v>0</v>
      </c>
    </row>
    <row r="796" spans="1:8">
      <c r="A796" s="3" t="s">
        <v>855</v>
      </c>
      <c r="B796" s="3" t="s">
        <v>858</v>
      </c>
      <c r="C796" s="3" t="s">
        <v>864</v>
      </c>
      <c r="D796" s="3" t="s">
        <v>866</v>
      </c>
      <c r="E796" s="9" t="str">
        <f t="shared" si="12"/>
        <v>Religion and faith-based spirituality &gt; Christianity &gt; Protestantism &gt; Baptist</v>
      </c>
      <c r="F796" s="25">
        <f>COUNTIF(Classifications!$N:$N,'All Subjects'!$E796)</f>
        <v>0</v>
      </c>
      <c r="G796" s="26">
        <f>SUMIF(Classifications!$N:$N,'All Subjects'!$E796,Classifications!$L:$L)</f>
        <v>0</v>
      </c>
      <c r="H796" s="26">
        <f>SUMIF(Classifications!$N:$N,'All Subjects'!$E796,Classifications!$M:$M)</f>
        <v>0</v>
      </c>
    </row>
    <row r="797" spans="1:8">
      <c r="A797" s="3" t="s">
        <v>855</v>
      </c>
      <c r="B797" s="3" t="s">
        <v>858</v>
      </c>
      <c r="C797" s="3" t="s">
        <v>864</v>
      </c>
      <c r="D797" s="3" t="s">
        <v>867</v>
      </c>
      <c r="E797" s="9" t="str">
        <f t="shared" si="12"/>
        <v>Religion and faith-based spirituality &gt; Christianity &gt; Protestantism &gt; Lutheranism</v>
      </c>
      <c r="F797" s="25">
        <f>COUNTIF(Classifications!$N:$N,'All Subjects'!$E797)</f>
        <v>0</v>
      </c>
      <c r="G797" s="26">
        <f>SUMIF(Classifications!$N:$N,'All Subjects'!$E797,Classifications!$L:$L)</f>
        <v>0</v>
      </c>
      <c r="H797" s="26">
        <f>SUMIF(Classifications!$N:$N,'All Subjects'!$E797,Classifications!$M:$M)</f>
        <v>0</v>
      </c>
    </row>
    <row r="798" spans="1:8">
      <c r="A798" s="3" t="s">
        <v>855</v>
      </c>
      <c r="B798" s="3" t="s">
        <v>858</v>
      </c>
      <c r="C798" s="3" t="s">
        <v>864</v>
      </c>
      <c r="D798" s="3" t="s">
        <v>868</v>
      </c>
      <c r="E798" s="9" t="str">
        <f t="shared" si="12"/>
        <v>Religion and faith-based spirituality &gt; Christianity &gt; Protestantism &gt; Methodism</v>
      </c>
      <c r="F798" s="25">
        <f>COUNTIF(Classifications!$N:$N,'All Subjects'!$E798)</f>
        <v>0</v>
      </c>
      <c r="G798" s="26">
        <f>SUMIF(Classifications!$N:$N,'All Subjects'!$E798,Classifications!$L:$L)</f>
        <v>0</v>
      </c>
      <c r="H798" s="26">
        <f>SUMIF(Classifications!$N:$N,'All Subjects'!$E798,Classifications!$M:$M)</f>
        <v>0</v>
      </c>
    </row>
    <row r="799" spans="1:8">
      <c r="A799" s="3" t="s">
        <v>855</v>
      </c>
      <c r="B799" s="3" t="s">
        <v>858</v>
      </c>
      <c r="C799" s="3" t="s">
        <v>864</v>
      </c>
      <c r="D799" s="3" t="s">
        <v>869</v>
      </c>
      <c r="E799" s="9" t="str">
        <f t="shared" si="12"/>
        <v>Religion and faith-based spirituality &gt; Christianity &gt; Protestantism &gt; Presbyterianism</v>
      </c>
      <c r="F799" s="25">
        <f>COUNTIF(Classifications!$N:$N,'All Subjects'!$E799)</f>
        <v>0</v>
      </c>
      <c r="G799" s="26">
        <f>SUMIF(Classifications!$N:$N,'All Subjects'!$E799,Classifications!$L:$L)</f>
        <v>0</v>
      </c>
      <c r="H799" s="26">
        <f>SUMIF(Classifications!$N:$N,'All Subjects'!$E799,Classifications!$M:$M)</f>
        <v>0</v>
      </c>
    </row>
    <row r="800" spans="1:8">
      <c r="A800" s="3" t="s">
        <v>855</v>
      </c>
      <c r="B800" s="3" t="s">
        <v>858</v>
      </c>
      <c r="C800" s="3" t="s">
        <v>864</v>
      </c>
      <c r="D800" s="3" t="s">
        <v>870</v>
      </c>
      <c r="E800" s="9" t="str">
        <f t="shared" si="12"/>
        <v>Religion and faith-based spirituality &gt; Christianity &gt; Protestantism &gt; Uniting Church</v>
      </c>
      <c r="F800" s="25">
        <f>COUNTIF(Classifications!$N:$N,'All Subjects'!$E800)</f>
        <v>0</v>
      </c>
      <c r="G800" s="26">
        <f>SUMIF(Classifications!$N:$N,'All Subjects'!$E800,Classifications!$L:$L)</f>
        <v>0</v>
      </c>
      <c r="H800" s="26">
        <f>SUMIF(Classifications!$N:$N,'All Subjects'!$E800,Classifications!$M:$M)</f>
        <v>0</v>
      </c>
    </row>
    <row r="801" spans="1:8">
      <c r="A801" s="3" t="s">
        <v>855</v>
      </c>
      <c r="B801" s="3" t="s">
        <v>871</v>
      </c>
      <c r="C801" s="3" t="s">
        <v>74</v>
      </c>
      <c r="D801" s="3" t="s">
        <v>74</v>
      </c>
      <c r="E801" s="9" t="str">
        <f t="shared" si="12"/>
        <v>Religion and faith-based spirituality &gt; Confucianism</v>
      </c>
      <c r="F801" s="25">
        <f>COUNTIF(Classifications!$N:$N,'All Subjects'!$E801)</f>
        <v>0</v>
      </c>
      <c r="G801" s="26">
        <f>SUMIF(Classifications!$N:$N,'All Subjects'!$E801,Classifications!$L:$L)</f>
        <v>0</v>
      </c>
      <c r="H801" s="26">
        <f>SUMIF(Classifications!$N:$N,'All Subjects'!$E801,Classifications!$M:$M)</f>
        <v>0</v>
      </c>
    </row>
    <row r="802" spans="1:8">
      <c r="A802" s="3" t="s">
        <v>855</v>
      </c>
      <c r="B802" s="3" t="s">
        <v>872</v>
      </c>
      <c r="C802" s="3" t="s">
        <v>74</v>
      </c>
      <c r="D802" s="3" t="s">
        <v>74</v>
      </c>
      <c r="E802" s="9" t="str">
        <f t="shared" si="12"/>
        <v>Religion and faith-based spirituality &gt; Hinduism</v>
      </c>
      <c r="F802" s="25">
        <f>COUNTIF(Classifications!$N:$N,'All Subjects'!$E802)</f>
        <v>0</v>
      </c>
      <c r="G802" s="26">
        <f>SUMIF(Classifications!$N:$N,'All Subjects'!$E802,Classifications!$L:$L)</f>
        <v>0</v>
      </c>
      <c r="H802" s="26">
        <f>SUMIF(Classifications!$N:$N,'All Subjects'!$E802,Classifications!$M:$M)</f>
        <v>0</v>
      </c>
    </row>
    <row r="803" spans="1:8">
      <c r="A803" s="3" t="s">
        <v>855</v>
      </c>
      <c r="B803" s="3" t="s">
        <v>873</v>
      </c>
      <c r="C803" s="3" t="s">
        <v>74</v>
      </c>
      <c r="D803" s="3" t="s">
        <v>74</v>
      </c>
      <c r="E803" s="9" t="str">
        <f t="shared" si="12"/>
        <v>Religion and faith-based spirituality &gt; Indigenous religions and spiritual beliefs</v>
      </c>
      <c r="F803" s="25">
        <f>COUNTIF(Classifications!$N:$N,'All Subjects'!$E803)</f>
        <v>0</v>
      </c>
      <c r="G803" s="26">
        <f>SUMIF(Classifications!$N:$N,'All Subjects'!$E803,Classifications!$L:$L)</f>
        <v>0</v>
      </c>
      <c r="H803" s="26">
        <f>SUMIF(Classifications!$N:$N,'All Subjects'!$E803,Classifications!$M:$M)</f>
        <v>0</v>
      </c>
    </row>
    <row r="804" spans="1:8">
      <c r="A804" s="3" t="s">
        <v>855</v>
      </c>
      <c r="B804" s="3" t="s">
        <v>874</v>
      </c>
      <c r="C804" s="3" t="s">
        <v>74</v>
      </c>
      <c r="D804" s="3" t="s">
        <v>74</v>
      </c>
      <c r="E804" s="9" t="str">
        <f t="shared" si="12"/>
        <v>Religion and faith-based spirituality &gt; Interfaith</v>
      </c>
      <c r="F804" s="25">
        <f>COUNTIF(Classifications!$N:$N,'All Subjects'!$E804)</f>
        <v>0</v>
      </c>
      <c r="G804" s="26">
        <f>SUMIF(Classifications!$N:$N,'All Subjects'!$E804,Classifications!$L:$L)</f>
        <v>0</v>
      </c>
      <c r="H804" s="26">
        <f>SUMIF(Classifications!$N:$N,'All Subjects'!$E804,Classifications!$M:$M)</f>
        <v>0</v>
      </c>
    </row>
    <row r="805" spans="1:8">
      <c r="A805" s="3" t="s">
        <v>855</v>
      </c>
      <c r="B805" s="3" t="s">
        <v>875</v>
      </c>
      <c r="C805" s="3" t="s">
        <v>74</v>
      </c>
      <c r="D805" s="3" t="s">
        <v>74</v>
      </c>
      <c r="E805" s="9" t="str">
        <f t="shared" si="12"/>
        <v>Religion and faith-based spirituality &gt; Islam</v>
      </c>
      <c r="F805" s="25">
        <f>COUNTIF(Classifications!$N:$N,'All Subjects'!$E805)</f>
        <v>0</v>
      </c>
      <c r="G805" s="26">
        <f>SUMIF(Classifications!$N:$N,'All Subjects'!$E805,Classifications!$L:$L)</f>
        <v>0</v>
      </c>
      <c r="H805" s="26">
        <f>SUMIF(Classifications!$N:$N,'All Subjects'!$E805,Classifications!$M:$M)</f>
        <v>0</v>
      </c>
    </row>
    <row r="806" spans="1:8">
      <c r="A806" s="3" t="s">
        <v>855</v>
      </c>
      <c r="B806" s="3" t="s">
        <v>875</v>
      </c>
      <c r="C806" s="3" t="s">
        <v>876</v>
      </c>
      <c r="D806" s="3" t="s">
        <v>74</v>
      </c>
      <c r="E806" s="9" t="str">
        <f t="shared" si="12"/>
        <v>Religion and faith-based spirituality &gt; Islam &gt; Shi'a</v>
      </c>
      <c r="F806" s="25">
        <f>COUNTIF(Classifications!$N:$N,'All Subjects'!$E806)</f>
        <v>0</v>
      </c>
      <c r="G806" s="26">
        <f>SUMIF(Classifications!$N:$N,'All Subjects'!$E806,Classifications!$L:$L)</f>
        <v>0</v>
      </c>
      <c r="H806" s="26">
        <f>SUMIF(Classifications!$N:$N,'All Subjects'!$E806,Classifications!$M:$M)</f>
        <v>0</v>
      </c>
    </row>
    <row r="807" spans="1:8">
      <c r="A807" s="3" t="s">
        <v>855</v>
      </c>
      <c r="B807" s="3" t="s">
        <v>875</v>
      </c>
      <c r="C807" s="3" t="s">
        <v>877</v>
      </c>
      <c r="D807" s="3" t="s">
        <v>74</v>
      </c>
      <c r="E807" s="9" t="str">
        <f t="shared" si="12"/>
        <v>Religion and faith-based spirituality &gt; Islam &gt; Sufism</v>
      </c>
      <c r="F807" s="25">
        <f>COUNTIF(Classifications!$N:$N,'All Subjects'!$E807)</f>
        <v>0</v>
      </c>
      <c r="G807" s="26">
        <f>SUMIF(Classifications!$N:$N,'All Subjects'!$E807,Classifications!$L:$L)</f>
        <v>0</v>
      </c>
      <c r="H807" s="26">
        <f>SUMIF(Classifications!$N:$N,'All Subjects'!$E807,Classifications!$M:$M)</f>
        <v>0</v>
      </c>
    </row>
    <row r="808" spans="1:8">
      <c r="A808" s="3" t="s">
        <v>855</v>
      </c>
      <c r="B808" s="3" t="s">
        <v>875</v>
      </c>
      <c r="C808" s="3" t="s">
        <v>878</v>
      </c>
      <c r="D808" s="3" t="s">
        <v>74</v>
      </c>
      <c r="E808" s="9" t="str">
        <f t="shared" si="12"/>
        <v>Religion and faith-based spirituality &gt; Islam &gt; Sunni</v>
      </c>
      <c r="F808" s="25">
        <f>COUNTIF(Classifications!$N:$N,'All Subjects'!$E808)</f>
        <v>0</v>
      </c>
      <c r="G808" s="26">
        <f>SUMIF(Classifications!$N:$N,'All Subjects'!$E808,Classifications!$L:$L)</f>
        <v>0</v>
      </c>
      <c r="H808" s="26">
        <f>SUMIF(Classifications!$N:$N,'All Subjects'!$E808,Classifications!$M:$M)</f>
        <v>0</v>
      </c>
    </row>
    <row r="809" spans="1:8">
      <c r="A809" s="3" t="s">
        <v>855</v>
      </c>
      <c r="B809" s="3" t="s">
        <v>879</v>
      </c>
      <c r="C809" s="3" t="s">
        <v>74</v>
      </c>
      <c r="D809" s="3" t="s">
        <v>74</v>
      </c>
      <c r="E809" s="9" t="str">
        <f t="shared" si="12"/>
        <v>Religion and faith-based spirituality &gt; Judaism</v>
      </c>
      <c r="F809" s="25">
        <f>COUNTIF(Classifications!$N:$N,'All Subjects'!$E809)</f>
        <v>0</v>
      </c>
      <c r="G809" s="26">
        <f>SUMIF(Classifications!$N:$N,'All Subjects'!$E809,Classifications!$L:$L)</f>
        <v>0</v>
      </c>
      <c r="H809" s="26">
        <f>SUMIF(Classifications!$N:$N,'All Subjects'!$E809,Classifications!$M:$M)</f>
        <v>0</v>
      </c>
    </row>
    <row r="810" spans="1:8">
      <c r="A810" s="3" t="s">
        <v>855</v>
      </c>
      <c r="B810" s="3" t="s">
        <v>879</v>
      </c>
      <c r="C810" s="3" t="s">
        <v>880</v>
      </c>
      <c r="D810" s="3" t="s">
        <v>74</v>
      </c>
      <c r="E810" s="9" t="str">
        <f t="shared" si="12"/>
        <v>Religion and faith-based spirituality &gt; Judaism &gt; Conservative Judaism</v>
      </c>
      <c r="F810" s="25">
        <f>COUNTIF(Classifications!$N:$N,'All Subjects'!$E810)</f>
        <v>0</v>
      </c>
      <c r="G810" s="26">
        <f>SUMIF(Classifications!$N:$N,'All Subjects'!$E810,Classifications!$L:$L)</f>
        <v>0</v>
      </c>
      <c r="H810" s="26">
        <f>SUMIF(Classifications!$N:$N,'All Subjects'!$E810,Classifications!$M:$M)</f>
        <v>0</v>
      </c>
    </row>
    <row r="811" spans="1:8">
      <c r="A811" s="3" t="s">
        <v>855</v>
      </c>
      <c r="B811" s="3" t="s">
        <v>879</v>
      </c>
      <c r="C811" s="3" t="s">
        <v>881</v>
      </c>
      <c r="D811" s="3" t="s">
        <v>74</v>
      </c>
      <c r="E811" s="9" t="str">
        <f t="shared" si="12"/>
        <v>Religion and faith-based spirituality &gt; Judaism &gt; Orthodox Judaism</v>
      </c>
      <c r="F811" s="25">
        <f>COUNTIF(Classifications!$N:$N,'All Subjects'!$E811)</f>
        <v>0</v>
      </c>
      <c r="G811" s="26">
        <f>SUMIF(Classifications!$N:$N,'All Subjects'!$E811,Classifications!$L:$L)</f>
        <v>0</v>
      </c>
      <c r="H811" s="26">
        <f>SUMIF(Classifications!$N:$N,'All Subjects'!$E811,Classifications!$M:$M)</f>
        <v>0</v>
      </c>
    </row>
    <row r="812" spans="1:8">
      <c r="A812" s="3" t="s">
        <v>855</v>
      </c>
      <c r="B812" s="3" t="s">
        <v>879</v>
      </c>
      <c r="C812" s="3" t="s">
        <v>882</v>
      </c>
      <c r="D812" s="3" t="s">
        <v>74</v>
      </c>
      <c r="E812" s="9" t="str">
        <f t="shared" si="12"/>
        <v>Religion and faith-based spirituality &gt; Judaism &gt; Reform Judaism</v>
      </c>
      <c r="F812" s="25">
        <f>COUNTIF(Classifications!$N:$N,'All Subjects'!$E812)</f>
        <v>0</v>
      </c>
      <c r="G812" s="26">
        <f>SUMIF(Classifications!$N:$N,'All Subjects'!$E812,Classifications!$L:$L)</f>
        <v>0</v>
      </c>
      <c r="H812" s="26">
        <f>SUMIF(Classifications!$N:$N,'All Subjects'!$E812,Classifications!$M:$M)</f>
        <v>0</v>
      </c>
    </row>
    <row r="813" spans="1:8">
      <c r="A813" s="3" t="s">
        <v>855</v>
      </c>
      <c r="B813" s="3" t="s">
        <v>883</v>
      </c>
      <c r="C813" s="3" t="s">
        <v>74</v>
      </c>
      <c r="D813" s="3" t="s">
        <v>74</v>
      </c>
      <c r="E813" s="9" t="str">
        <f t="shared" si="12"/>
        <v>Religion and faith-based spirituality &gt; Shintoism</v>
      </c>
      <c r="F813" s="25">
        <f>COUNTIF(Classifications!$N:$N,'All Subjects'!$E813)</f>
        <v>0</v>
      </c>
      <c r="G813" s="26">
        <f>SUMIF(Classifications!$N:$N,'All Subjects'!$E813,Classifications!$L:$L)</f>
        <v>0</v>
      </c>
      <c r="H813" s="26">
        <f>SUMIF(Classifications!$N:$N,'All Subjects'!$E813,Classifications!$M:$M)</f>
        <v>0</v>
      </c>
    </row>
    <row r="814" spans="1:8">
      <c r="A814" s="3" t="s">
        <v>855</v>
      </c>
      <c r="B814" s="3" t="s">
        <v>884</v>
      </c>
      <c r="C814" s="3" t="s">
        <v>74</v>
      </c>
      <c r="D814" s="3" t="s">
        <v>74</v>
      </c>
      <c r="E814" s="9" t="str">
        <f t="shared" si="12"/>
        <v>Religion and faith-based spirituality &gt; Sikhism</v>
      </c>
      <c r="F814" s="25">
        <f>COUNTIF(Classifications!$N:$N,'All Subjects'!$E814)</f>
        <v>0</v>
      </c>
      <c r="G814" s="26">
        <f>SUMIF(Classifications!$N:$N,'All Subjects'!$E814,Classifications!$L:$L)</f>
        <v>0</v>
      </c>
      <c r="H814" s="26">
        <f>SUMIF(Classifications!$N:$N,'All Subjects'!$E814,Classifications!$M:$M)</f>
        <v>0</v>
      </c>
    </row>
    <row r="815" spans="1:8">
      <c r="A815" s="3" t="s">
        <v>855</v>
      </c>
      <c r="B815" s="3" t="s">
        <v>885</v>
      </c>
      <c r="C815" s="3" t="s">
        <v>74</v>
      </c>
      <c r="D815" s="3" t="s">
        <v>74</v>
      </c>
      <c r="E815" s="9" t="str">
        <f t="shared" si="12"/>
        <v>Religion and faith-based spirituality &gt; Spirituality</v>
      </c>
      <c r="F815" s="25">
        <f>COUNTIF(Classifications!$N:$N,'All Subjects'!$E815)</f>
        <v>0</v>
      </c>
      <c r="G815" s="26">
        <f>SUMIF(Classifications!$N:$N,'All Subjects'!$E815,Classifications!$L:$L)</f>
        <v>0</v>
      </c>
      <c r="H815" s="26">
        <f>SUMIF(Classifications!$N:$N,'All Subjects'!$E815,Classifications!$M:$M)</f>
        <v>0</v>
      </c>
    </row>
    <row r="816" spans="1:8">
      <c r="A816" s="3" t="s">
        <v>855</v>
      </c>
      <c r="B816" s="3" t="s">
        <v>886</v>
      </c>
      <c r="C816" s="3" t="s">
        <v>74</v>
      </c>
      <c r="D816" s="3" t="s">
        <v>74</v>
      </c>
      <c r="E816" s="9" t="str">
        <f t="shared" si="12"/>
        <v>Religion and faith-based spirituality &gt; Theology</v>
      </c>
      <c r="F816" s="25">
        <f>COUNTIF(Classifications!$N:$N,'All Subjects'!$E816)</f>
        <v>0</v>
      </c>
      <c r="G816" s="26">
        <f>SUMIF(Classifications!$N:$N,'All Subjects'!$E816,Classifications!$L:$L)</f>
        <v>0</v>
      </c>
      <c r="H816" s="26">
        <f>SUMIF(Classifications!$N:$N,'All Subjects'!$E816,Classifications!$M:$M)</f>
        <v>0</v>
      </c>
    </row>
    <row r="817" spans="1:8">
      <c r="A817" s="3" t="s">
        <v>887</v>
      </c>
      <c r="B817" s="3" t="s">
        <v>74</v>
      </c>
      <c r="C817" s="3" t="s">
        <v>74</v>
      </c>
      <c r="D817" s="3" t="s">
        <v>74</v>
      </c>
      <c r="E817" s="9" t="str">
        <f t="shared" si="12"/>
        <v>Science</v>
      </c>
      <c r="F817" s="25">
        <f>COUNTIF(Classifications!$N:$N,'All Subjects'!$E817)</f>
        <v>0</v>
      </c>
      <c r="G817" s="26">
        <f>SUMIF(Classifications!$N:$N,'All Subjects'!$E817,Classifications!$L:$L)</f>
        <v>0</v>
      </c>
      <c r="H817" s="26">
        <f>SUMIF(Classifications!$N:$N,'All Subjects'!$E817,Classifications!$M:$M)</f>
        <v>0</v>
      </c>
    </row>
    <row r="818" spans="1:8">
      <c r="A818" s="3" t="s">
        <v>887</v>
      </c>
      <c r="B818" s="3" t="s">
        <v>888</v>
      </c>
      <c r="C818" s="3" t="s">
        <v>74</v>
      </c>
      <c r="D818" s="3" t="s">
        <v>74</v>
      </c>
      <c r="E818" s="9" t="str">
        <f t="shared" si="12"/>
        <v>Science &gt; Biology</v>
      </c>
      <c r="F818" s="25">
        <f>COUNTIF(Classifications!$N:$N,'All Subjects'!$E818)</f>
        <v>0</v>
      </c>
      <c r="G818" s="26">
        <f>SUMIF(Classifications!$N:$N,'All Subjects'!$E818,Classifications!$L:$L)</f>
        <v>0</v>
      </c>
      <c r="H818" s="26">
        <f>SUMIF(Classifications!$N:$N,'All Subjects'!$E818,Classifications!$M:$M)</f>
        <v>0</v>
      </c>
    </row>
    <row r="819" spans="1:8">
      <c r="A819" s="3" t="s">
        <v>887</v>
      </c>
      <c r="B819" s="3" t="s">
        <v>888</v>
      </c>
      <c r="C819" s="3" t="s">
        <v>889</v>
      </c>
      <c r="D819" s="3" t="s">
        <v>74</v>
      </c>
      <c r="E819" s="9" t="str">
        <f t="shared" si="12"/>
        <v>Science &gt; Biology &gt; Biochemistry</v>
      </c>
      <c r="F819" s="25">
        <f>COUNTIF(Classifications!$N:$N,'All Subjects'!$E819)</f>
        <v>0</v>
      </c>
      <c r="G819" s="26">
        <f>SUMIF(Classifications!$N:$N,'All Subjects'!$E819,Classifications!$L:$L)</f>
        <v>0</v>
      </c>
      <c r="H819" s="26">
        <f>SUMIF(Classifications!$N:$N,'All Subjects'!$E819,Classifications!$M:$M)</f>
        <v>0</v>
      </c>
    </row>
    <row r="820" spans="1:8">
      <c r="A820" s="3" t="s">
        <v>887</v>
      </c>
      <c r="B820" s="3" t="s">
        <v>888</v>
      </c>
      <c r="C820" s="3" t="s">
        <v>890</v>
      </c>
      <c r="D820" s="3" t="s">
        <v>74</v>
      </c>
      <c r="E820" s="9" t="str">
        <f t="shared" si="12"/>
        <v>Science &gt; Biology &gt; Botany</v>
      </c>
      <c r="F820" s="25">
        <f>COUNTIF(Classifications!$N:$N,'All Subjects'!$E820)</f>
        <v>0</v>
      </c>
      <c r="G820" s="26">
        <f>SUMIF(Classifications!$N:$N,'All Subjects'!$E820,Classifications!$L:$L)</f>
        <v>0</v>
      </c>
      <c r="H820" s="26">
        <f>SUMIF(Classifications!$N:$N,'All Subjects'!$E820,Classifications!$M:$M)</f>
        <v>0</v>
      </c>
    </row>
    <row r="821" spans="1:8">
      <c r="A821" s="3" t="s">
        <v>887</v>
      </c>
      <c r="B821" s="3" t="s">
        <v>888</v>
      </c>
      <c r="C821" s="3" t="s">
        <v>891</v>
      </c>
      <c r="D821" s="3" t="s">
        <v>74</v>
      </c>
      <c r="E821" s="9" t="str">
        <f t="shared" si="12"/>
        <v>Science &gt; Biology &gt; Ecology</v>
      </c>
      <c r="F821" s="25">
        <f>COUNTIF(Classifications!$N:$N,'All Subjects'!$E821)</f>
        <v>0</v>
      </c>
      <c r="G821" s="26">
        <f>SUMIF(Classifications!$N:$N,'All Subjects'!$E821,Classifications!$L:$L)</f>
        <v>0</v>
      </c>
      <c r="H821" s="26">
        <f>SUMIF(Classifications!$N:$N,'All Subjects'!$E821,Classifications!$M:$M)</f>
        <v>0</v>
      </c>
    </row>
    <row r="822" spans="1:8">
      <c r="A822" s="3" t="s">
        <v>887</v>
      </c>
      <c r="B822" s="3" t="s">
        <v>888</v>
      </c>
      <c r="C822" s="3" t="s">
        <v>892</v>
      </c>
      <c r="D822" s="3" t="s">
        <v>74</v>
      </c>
      <c r="E822" s="9" t="str">
        <f t="shared" si="12"/>
        <v>Science &gt; Biology &gt; Genetic research</v>
      </c>
      <c r="F822" s="25">
        <f>COUNTIF(Classifications!$N:$N,'All Subjects'!$E822)</f>
        <v>0</v>
      </c>
      <c r="G822" s="26">
        <f>SUMIF(Classifications!$N:$N,'All Subjects'!$E822,Classifications!$L:$L)</f>
        <v>0</v>
      </c>
      <c r="H822" s="26">
        <f>SUMIF(Classifications!$N:$N,'All Subjects'!$E822,Classifications!$M:$M)</f>
        <v>0</v>
      </c>
    </row>
    <row r="823" spans="1:8">
      <c r="A823" s="3" t="s">
        <v>887</v>
      </c>
      <c r="B823" s="3" t="s">
        <v>888</v>
      </c>
      <c r="C823" s="3" t="s">
        <v>893</v>
      </c>
      <c r="D823" s="3" t="s">
        <v>74</v>
      </c>
      <c r="E823" s="9" t="str">
        <f t="shared" si="12"/>
        <v>Science &gt; Biology &gt; Human physiology</v>
      </c>
      <c r="F823" s="25">
        <f>COUNTIF(Classifications!$N:$N,'All Subjects'!$E823)</f>
        <v>0</v>
      </c>
      <c r="G823" s="26">
        <f>SUMIF(Classifications!$N:$N,'All Subjects'!$E823,Classifications!$L:$L)</f>
        <v>0</v>
      </c>
      <c r="H823" s="26">
        <f>SUMIF(Classifications!$N:$N,'All Subjects'!$E823,Classifications!$M:$M)</f>
        <v>0</v>
      </c>
    </row>
    <row r="824" spans="1:8">
      <c r="A824" s="3" t="s">
        <v>887</v>
      </c>
      <c r="B824" s="3" t="s">
        <v>888</v>
      </c>
      <c r="C824" s="3" t="s">
        <v>894</v>
      </c>
      <c r="D824" s="3" t="s">
        <v>74</v>
      </c>
      <c r="E824" s="9" t="str">
        <f t="shared" si="12"/>
        <v>Science &gt; Biology &gt; Molecular biology</v>
      </c>
      <c r="F824" s="25">
        <f>COUNTIF(Classifications!$N:$N,'All Subjects'!$E824)</f>
        <v>0</v>
      </c>
      <c r="G824" s="26">
        <f>SUMIF(Classifications!$N:$N,'All Subjects'!$E824,Classifications!$L:$L)</f>
        <v>0</v>
      </c>
      <c r="H824" s="26">
        <f>SUMIF(Classifications!$N:$N,'All Subjects'!$E824,Classifications!$M:$M)</f>
        <v>0</v>
      </c>
    </row>
    <row r="825" spans="1:8">
      <c r="A825" s="3" t="s">
        <v>887</v>
      </c>
      <c r="B825" s="3" t="s">
        <v>888</v>
      </c>
      <c r="C825" s="3" t="s">
        <v>895</v>
      </c>
      <c r="D825" s="3" t="s">
        <v>74</v>
      </c>
      <c r="E825" s="9" t="str">
        <f t="shared" si="12"/>
        <v>Science &gt; Biology &gt; Paleontology</v>
      </c>
      <c r="F825" s="25">
        <f>COUNTIF(Classifications!$N:$N,'All Subjects'!$E825)</f>
        <v>0</v>
      </c>
      <c r="G825" s="26">
        <f>SUMIF(Classifications!$N:$N,'All Subjects'!$E825,Classifications!$L:$L)</f>
        <v>0</v>
      </c>
      <c r="H825" s="26">
        <f>SUMIF(Classifications!$N:$N,'All Subjects'!$E825,Classifications!$M:$M)</f>
        <v>0</v>
      </c>
    </row>
    <row r="826" spans="1:8">
      <c r="A826" s="3" t="s">
        <v>887</v>
      </c>
      <c r="B826" s="3" t="s">
        <v>888</v>
      </c>
      <c r="C826" s="3" t="s">
        <v>896</v>
      </c>
      <c r="D826" s="3" t="s">
        <v>74</v>
      </c>
      <c r="E826" s="9" t="str">
        <f t="shared" si="12"/>
        <v>Science &gt; Biology &gt; Zoology</v>
      </c>
      <c r="F826" s="25">
        <f>COUNTIF(Classifications!$N:$N,'All Subjects'!$E826)</f>
        <v>0</v>
      </c>
      <c r="G826" s="26">
        <f>SUMIF(Classifications!$N:$N,'All Subjects'!$E826,Classifications!$L:$L)</f>
        <v>0</v>
      </c>
      <c r="H826" s="26">
        <f>SUMIF(Classifications!$N:$N,'All Subjects'!$E826,Classifications!$M:$M)</f>
        <v>0</v>
      </c>
    </row>
    <row r="827" spans="1:8">
      <c r="A827" s="3" t="s">
        <v>887</v>
      </c>
      <c r="B827" s="3" t="s">
        <v>897</v>
      </c>
      <c r="C827" s="3" t="s">
        <v>74</v>
      </c>
      <c r="D827" s="3" t="s">
        <v>74</v>
      </c>
      <c r="E827" s="9" t="str">
        <f t="shared" si="12"/>
        <v>Science &gt; Engineering</v>
      </c>
      <c r="F827" s="25">
        <f>COUNTIF(Classifications!$N:$N,'All Subjects'!$E827)</f>
        <v>0</v>
      </c>
      <c r="G827" s="26">
        <f>SUMIF(Classifications!$N:$N,'All Subjects'!$E827,Classifications!$L:$L)</f>
        <v>0</v>
      </c>
      <c r="H827" s="26">
        <f>SUMIF(Classifications!$N:$N,'All Subjects'!$E827,Classifications!$M:$M)</f>
        <v>0</v>
      </c>
    </row>
    <row r="828" spans="1:8">
      <c r="A828" s="3" t="s">
        <v>887</v>
      </c>
      <c r="B828" s="3" t="s">
        <v>897</v>
      </c>
      <c r="C828" s="3" t="s">
        <v>898</v>
      </c>
      <c r="D828" s="3" t="s">
        <v>74</v>
      </c>
      <c r="E828" s="9" t="str">
        <f t="shared" si="12"/>
        <v>Science &gt; Engineering &gt; Aerospace engineering</v>
      </c>
      <c r="F828" s="25">
        <f>COUNTIF(Classifications!$N:$N,'All Subjects'!$E828)</f>
        <v>0</v>
      </c>
      <c r="G828" s="26">
        <f>SUMIF(Classifications!$N:$N,'All Subjects'!$E828,Classifications!$L:$L)</f>
        <v>0</v>
      </c>
      <c r="H828" s="26">
        <f>SUMIF(Classifications!$N:$N,'All Subjects'!$E828,Classifications!$M:$M)</f>
        <v>0</v>
      </c>
    </row>
    <row r="829" spans="1:8">
      <c r="A829" s="3" t="s">
        <v>887</v>
      </c>
      <c r="B829" s="3" t="s">
        <v>897</v>
      </c>
      <c r="C829" s="3" t="s">
        <v>899</v>
      </c>
      <c r="D829" s="3" t="s">
        <v>74</v>
      </c>
      <c r="E829" s="9" t="str">
        <f t="shared" si="12"/>
        <v>Science &gt; Engineering &gt; Biomedical engineering</v>
      </c>
      <c r="F829" s="25">
        <f>COUNTIF(Classifications!$N:$N,'All Subjects'!$E829)</f>
        <v>0</v>
      </c>
      <c r="G829" s="26">
        <f>SUMIF(Classifications!$N:$N,'All Subjects'!$E829,Classifications!$L:$L)</f>
        <v>0</v>
      </c>
      <c r="H829" s="26">
        <f>SUMIF(Classifications!$N:$N,'All Subjects'!$E829,Classifications!$M:$M)</f>
        <v>0</v>
      </c>
    </row>
    <row r="830" spans="1:8">
      <c r="A830" s="3" t="s">
        <v>887</v>
      </c>
      <c r="B830" s="3" t="s">
        <v>897</v>
      </c>
      <c r="C830" s="3" t="s">
        <v>900</v>
      </c>
      <c r="D830" s="3" t="s">
        <v>74</v>
      </c>
      <c r="E830" s="9" t="str">
        <f t="shared" si="12"/>
        <v>Science &gt; Engineering &gt; Chemical engineering</v>
      </c>
      <c r="F830" s="25">
        <f>COUNTIF(Classifications!$N:$N,'All Subjects'!$E830)</f>
        <v>0</v>
      </c>
      <c r="G830" s="26">
        <f>SUMIF(Classifications!$N:$N,'All Subjects'!$E830,Classifications!$L:$L)</f>
        <v>0</v>
      </c>
      <c r="H830" s="26">
        <f>SUMIF(Classifications!$N:$N,'All Subjects'!$E830,Classifications!$M:$M)</f>
        <v>0</v>
      </c>
    </row>
    <row r="831" spans="1:8">
      <c r="A831" s="3" t="s">
        <v>887</v>
      </c>
      <c r="B831" s="3" t="s">
        <v>897</v>
      </c>
      <c r="C831" s="3" t="s">
        <v>901</v>
      </c>
      <c r="D831" s="3" t="s">
        <v>74</v>
      </c>
      <c r="E831" s="9" t="str">
        <f t="shared" si="12"/>
        <v>Science &gt; Engineering &gt; Civil engineering</v>
      </c>
      <c r="F831" s="25">
        <f>COUNTIF(Classifications!$N:$N,'All Subjects'!$E831)</f>
        <v>0</v>
      </c>
      <c r="G831" s="26">
        <f>SUMIF(Classifications!$N:$N,'All Subjects'!$E831,Classifications!$L:$L)</f>
        <v>0</v>
      </c>
      <c r="H831" s="26">
        <f>SUMIF(Classifications!$N:$N,'All Subjects'!$E831,Classifications!$M:$M)</f>
        <v>0</v>
      </c>
    </row>
    <row r="832" spans="1:8">
      <c r="A832" s="3" t="s">
        <v>887</v>
      </c>
      <c r="B832" s="3" t="s">
        <v>897</v>
      </c>
      <c r="C832" s="3" t="s">
        <v>902</v>
      </c>
      <c r="D832" s="3" t="s">
        <v>74</v>
      </c>
      <c r="E832" s="9" t="str">
        <f t="shared" si="12"/>
        <v>Science &gt; Engineering &gt; Electrical engineering</v>
      </c>
      <c r="F832" s="25">
        <f>COUNTIF(Classifications!$N:$N,'All Subjects'!$E832)</f>
        <v>0</v>
      </c>
      <c r="G832" s="26">
        <f>SUMIF(Classifications!$N:$N,'All Subjects'!$E832,Classifications!$L:$L)</f>
        <v>0</v>
      </c>
      <c r="H832" s="26">
        <f>SUMIF(Classifications!$N:$N,'All Subjects'!$E832,Classifications!$M:$M)</f>
        <v>0</v>
      </c>
    </row>
    <row r="833" spans="1:8">
      <c r="A833" s="3" t="s">
        <v>887</v>
      </c>
      <c r="B833" s="3" t="s">
        <v>897</v>
      </c>
      <c r="C833" s="3" t="s">
        <v>903</v>
      </c>
      <c r="D833" s="3" t="s">
        <v>74</v>
      </c>
      <c r="E833" s="9" t="str">
        <f t="shared" si="12"/>
        <v>Science &gt; Engineering &gt; Mechanical engineering</v>
      </c>
      <c r="F833" s="25">
        <f>COUNTIF(Classifications!$N:$N,'All Subjects'!$E833)</f>
        <v>0</v>
      </c>
      <c r="G833" s="26">
        <f>SUMIF(Classifications!$N:$N,'All Subjects'!$E833,Classifications!$L:$L)</f>
        <v>0</v>
      </c>
      <c r="H833" s="26">
        <f>SUMIF(Classifications!$N:$N,'All Subjects'!$E833,Classifications!$M:$M)</f>
        <v>0</v>
      </c>
    </row>
    <row r="834" spans="1:8">
      <c r="A834" s="3" t="s">
        <v>887</v>
      </c>
      <c r="B834" s="3" t="s">
        <v>904</v>
      </c>
      <c r="C834" s="3" t="s">
        <v>74</v>
      </c>
      <c r="D834" s="3" t="s">
        <v>74</v>
      </c>
      <c r="E834" s="9" t="str">
        <f t="shared" si="12"/>
        <v>Science &gt; Forensic science</v>
      </c>
      <c r="F834" s="25">
        <f>COUNTIF(Classifications!$N:$N,'All Subjects'!$E834)</f>
        <v>0</v>
      </c>
      <c r="G834" s="26">
        <f>SUMIF(Classifications!$N:$N,'All Subjects'!$E834,Classifications!$L:$L)</f>
        <v>0</v>
      </c>
      <c r="H834" s="26">
        <f>SUMIF(Classifications!$N:$N,'All Subjects'!$E834,Classifications!$M:$M)</f>
        <v>0</v>
      </c>
    </row>
    <row r="835" spans="1:8">
      <c r="A835" s="3" t="s">
        <v>887</v>
      </c>
      <c r="B835" s="3" t="s">
        <v>905</v>
      </c>
      <c r="C835" s="3" t="s">
        <v>74</v>
      </c>
      <c r="D835" s="3" t="s">
        <v>74</v>
      </c>
      <c r="E835" s="9" t="str">
        <f t="shared" si="12"/>
        <v>Science &gt; Mathematics</v>
      </c>
      <c r="F835" s="25">
        <f>COUNTIF(Classifications!$N:$N,'All Subjects'!$E835)</f>
        <v>0</v>
      </c>
      <c r="G835" s="26">
        <f>SUMIF(Classifications!$N:$N,'All Subjects'!$E835,Classifications!$L:$L)</f>
        <v>0</v>
      </c>
      <c r="H835" s="26">
        <f>SUMIF(Classifications!$N:$N,'All Subjects'!$E835,Classifications!$M:$M)</f>
        <v>0</v>
      </c>
    </row>
    <row r="836" spans="1:8">
      <c r="A836" s="3" t="s">
        <v>887</v>
      </c>
      <c r="B836" s="3" t="s">
        <v>906</v>
      </c>
      <c r="C836" s="3" t="s">
        <v>74</v>
      </c>
      <c r="D836" s="3" t="s">
        <v>74</v>
      </c>
      <c r="E836" s="9" t="str">
        <f t="shared" si="12"/>
        <v>Science &gt; Physical and earth sciences</v>
      </c>
      <c r="F836" s="25">
        <f>COUNTIF(Classifications!$N:$N,'All Subjects'!$E836)</f>
        <v>0</v>
      </c>
      <c r="G836" s="26">
        <f>SUMIF(Classifications!$N:$N,'All Subjects'!$E836,Classifications!$L:$L)</f>
        <v>0</v>
      </c>
      <c r="H836" s="26">
        <f>SUMIF(Classifications!$N:$N,'All Subjects'!$E836,Classifications!$M:$M)</f>
        <v>0</v>
      </c>
    </row>
    <row r="837" spans="1:8">
      <c r="A837" s="3" t="s">
        <v>887</v>
      </c>
      <c r="B837" s="3" t="s">
        <v>906</v>
      </c>
      <c r="C837" s="3" t="s">
        <v>907</v>
      </c>
      <c r="D837" s="3" t="s">
        <v>74</v>
      </c>
      <c r="E837" s="9" t="str">
        <f t="shared" ref="E837:E900" si="13">TRIM(A837&amp;IF(B837="",""," &gt; "&amp;B837&amp;IF(C837="",""," &gt; "&amp;C837&amp;IF(D837="",""," &gt; "&amp;D837))))</f>
        <v>Science &gt; Physical and earth sciences &gt; Astronomy</v>
      </c>
      <c r="F837" s="25">
        <f>COUNTIF(Classifications!$N:$N,'All Subjects'!$E837)</f>
        <v>0</v>
      </c>
      <c r="G837" s="26">
        <f>SUMIF(Classifications!$N:$N,'All Subjects'!$E837,Classifications!$L:$L)</f>
        <v>0</v>
      </c>
      <c r="H837" s="26">
        <f>SUMIF(Classifications!$N:$N,'All Subjects'!$E837,Classifications!$M:$M)</f>
        <v>0</v>
      </c>
    </row>
    <row r="838" spans="1:8">
      <c r="A838" s="3" t="s">
        <v>887</v>
      </c>
      <c r="B838" s="3" t="s">
        <v>906</v>
      </c>
      <c r="C838" s="3" t="s">
        <v>908</v>
      </c>
      <c r="D838" s="3" t="s">
        <v>74</v>
      </c>
      <c r="E838" s="9" t="str">
        <f t="shared" si="13"/>
        <v>Science &gt; Physical and earth sciences &gt; Atmospheric science</v>
      </c>
      <c r="F838" s="25">
        <f>COUNTIF(Classifications!$N:$N,'All Subjects'!$E838)</f>
        <v>0</v>
      </c>
      <c r="G838" s="26">
        <f>SUMIF(Classifications!$N:$N,'All Subjects'!$E838,Classifications!$L:$L)</f>
        <v>0</v>
      </c>
      <c r="H838" s="26">
        <f>SUMIF(Classifications!$N:$N,'All Subjects'!$E838,Classifications!$M:$M)</f>
        <v>0</v>
      </c>
    </row>
    <row r="839" spans="1:8">
      <c r="A839" s="3" t="s">
        <v>887</v>
      </c>
      <c r="B839" s="3" t="s">
        <v>906</v>
      </c>
      <c r="C839" s="3" t="s">
        <v>909</v>
      </c>
      <c r="D839" s="3" t="s">
        <v>74</v>
      </c>
      <c r="E839" s="9" t="str">
        <f t="shared" si="13"/>
        <v>Science &gt; Physical and earth sciences &gt; Chemistry</v>
      </c>
      <c r="F839" s="25">
        <f>COUNTIF(Classifications!$N:$N,'All Subjects'!$E839)</f>
        <v>0</v>
      </c>
      <c r="G839" s="26">
        <f>SUMIF(Classifications!$N:$N,'All Subjects'!$E839,Classifications!$L:$L)</f>
        <v>0</v>
      </c>
      <c r="H839" s="26">
        <f>SUMIF(Classifications!$N:$N,'All Subjects'!$E839,Classifications!$M:$M)</f>
        <v>0</v>
      </c>
    </row>
    <row r="840" spans="1:8">
      <c r="A840" s="3" t="s">
        <v>887</v>
      </c>
      <c r="B840" s="3" t="s">
        <v>906</v>
      </c>
      <c r="C840" s="3" t="s">
        <v>910</v>
      </c>
      <c r="D840" s="3" t="s">
        <v>74</v>
      </c>
      <c r="E840" s="9" t="str">
        <f t="shared" si="13"/>
        <v>Science &gt; Physical and earth sciences &gt; Geology</v>
      </c>
      <c r="F840" s="25">
        <f>COUNTIF(Classifications!$N:$N,'All Subjects'!$E840)</f>
        <v>0</v>
      </c>
      <c r="G840" s="26">
        <f>SUMIF(Classifications!$N:$N,'All Subjects'!$E840,Classifications!$L:$L)</f>
        <v>0</v>
      </c>
      <c r="H840" s="26">
        <f>SUMIF(Classifications!$N:$N,'All Subjects'!$E840,Classifications!$M:$M)</f>
        <v>0</v>
      </c>
    </row>
    <row r="841" spans="1:8">
      <c r="A841" s="3" t="s">
        <v>887</v>
      </c>
      <c r="B841" s="3" t="s">
        <v>906</v>
      </c>
      <c r="C841" s="3" t="s">
        <v>911</v>
      </c>
      <c r="D841" s="3" t="s">
        <v>74</v>
      </c>
      <c r="E841" s="9" t="str">
        <f t="shared" si="13"/>
        <v>Science &gt; Physical and earth sciences &gt; Hydrology</v>
      </c>
      <c r="F841" s="25">
        <f>COUNTIF(Classifications!$N:$N,'All Subjects'!$E841)</f>
        <v>0</v>
      </c>
      <c r="G841" s="26">
        <f>SUMIF(Classifications!$N:$N,'All Subjects'!$E841,Classifications!$L:$L)</f>
        <v>0</v>
      </c>
      <c r="H841" s="26">
        <f>SUMIF(Classifications!$N:$N,'All Subjects'!$E841,Classifications!$M:$M)</f>
        <v>0</v>
      </c>
    </row>
    <row r="842" spans="1:8">
      <c r="A842" s="3" t="s">
        <v>887</v>
      </c>
      <c r="B842" s="3" t="s">
        <v>906</v>
      </c>
      <c r="C842" s="3" t="s">
        <v>912</v>
      </c>
      <c r="D842" s="3" t="s">
        <v>74</v>
      </c>
      <c r="E842" s="9" t="str">
        <f t="shared" si="13"/>
        <v>Science &gt; Physical and earth sciences &gt; Marine science</v>
      </c>
      <c r="F842" s="25">
        <f>COUNTIF(Classifications!$N:$N,'All Subjects'!$E842)</f>
        <v>0</v>
      </c>
      <c r="G842" s="26">
        <f>SUMIF(Classifications!$N:$N,'All Subjects'!$E842,Classifications!$L:$L)</f>
        <v>0</v>
      </c>
      <c r="H842" s="26">
        <f>SUMIF(Classifications!$N:$N,'All Subjects'!$E842,Classifications!$M:$M)</f>
        <v>0</v>
      </c>
    </row>
    <row r="843" spans="1:8">
      <c r="A843" s="3" t="s">
        <v>887</v>
      </c>
      <c r="B843" s="3" t="s">
        <v>906</v>
      </c>
      <c r="C843" s="3" t="s">
        <v>913</v>
      </c>
      <c r="D843" s="3" t="s">
        <v>74</v>
      </c>
      <c r="E843" s="9" t="str">
        <f t="shared" si="13"/>
        <v>Science &gt; Physical and earth sciences &gt; Physics</v>
      </c>
      <c r="F843" s="25">
        <f>COUNTIF(Classifications!$N:$N,'All Subjects'!$E843)</f>
        <v>0</v>
      </c>
      <c r="G843" s="26">
        <f>SUMIF(Classifications!$N:$N,'All Subjects'!$E843,Classifications!$L:$L)</f>
        <v>0</v>
      </c>
      <c r="H843" s="26">
        <f>SUMIF(Classifications!$N:$N,'All Subjects'!$E843,Classifications!$M:$M)</f>
        <v>0</v>
      </c>
    </row>
    <row r="844" spans="1:8">
      <c r="A844" s="3" t="s">
        <v>887</v>
      </c>
      <c r="B844" s="3" t="s">
        <v>914</v>
      </c>
      <c r="C844" s="3" t="s">
        <v>74</v>
      </c>
      <c r="D844" s="3" t="s">
        <v>74</v>
      </c>
      <c r="E844" s="9" t="str">
        <f t="shared" si="13"/>
        <v>Science &gt; Technology</v>
      </c>
      <c r="F844" s="25">
        <f>COUNTIF(Classifications!$N:$N,'All Subjects'!$E844)</f>
        <v>0</v>
      </c>
      <c r="G844" s="26">
        <f>SUMIF(Classifications!$N:$N,'All Subjects'!$E844,Classifications!$L:$L)</f>
        <v>0</v>
      </c>
      <c r="H844" s="26">
        <f>SUMIF(Classifications!$N:$N,'All Subjects'!$E844,Classifications!$M:$M)</f>
        <v>0</v>
      </c>
    </row>
    <row r="845" spans="1:8">
      <c r="A845" s="3" t="s">
        <v>887</v>
      </c>
      <c r="B845" s="3" t="s">
        <v>914</v>
      </c>
      <c r="C845" s="3" t="s">
        <v>915</v>
      </c>
      <c r="D845" s="3" t="s">
        <v>74</v>
      </c>
      <c r="E845" s="9" t="str">
        <f t="shared" si="13"/>
        <v>Science &gt; Technology &gt; Assistive technology</v>
      </c>
      <c r="F845" s="25">
        <f>COUNTIF(Classifications!$N:$N,'All Subjects'!$E845)</f>
        <v>0</v>
      </c>
      <c r="G845" s="26">
        <f>SUMIF(Classifications!$N:$N,'All Subjects'!$E845,Classifications!$L:$L)</f>
        <v>0</v>
      </c>
      <c r="H845" s="26">
        <f>SUMIF(Classifications!$N:$N,'All Subjects'!$E845,Classifications!$M:$M)</f>
        <v>0</v>
      </c>
    </row>
    <row r="846" spans="1:8">
      <c r="A846" s="3" t="s">
        <v>887</v>
      </c>
      <c r="B846" s="3" t="s">
        <v>914</v>
      </c>
      <c r="C846" s="3" t="s">
        <v>916</v>
      </c>
      <c r="D846" s="3" t="s">
        <v>74</v>
      </c>
      <c r="E846" s="9" t="str">
        <f t="shared" si="13"/>
        <v>Science &gt; Technology &gt; Biotechnology</v>
      </c>
      <c r="F846" s="25">
        <f>COUNTIF(Classifications!$N:$N,'All Subjects'!$E846)</f>
        <v>0</v>
      </c>
      <c r="G846" s="26">
        <f>SUMIF(Classifications!$N:$N,'All Subjects'!$E846,Classifications!$L:$L)</f>
        <v>0</v>
      </c>
      <c r="H846" s="26">
        <f>SUMIF(Classifications!$N:$N,'All Subjects'!$E846,Classifications!$M:$M)</f>
        <v>0</v>
      </c>
    </row>
    <row r="847" spans="1:8">
      <c r="A847" s="3" t="s">
        <v>887</v>
      </c>
      <c r="B847" s="3" t="s">
        <v>914</v>
      </c>
      <c r="C847" s="3" t="s">
        <v>917</v>
      </c>
      <c r="D847" s="3" t="s">
        <v>74</v>
      </c>
      <c r="E847" s="9" t="str">
        <f t="shared" si="13"/>
        <v>Science &gt; Technology &gt; Computer science</v>
      </c>
      <c r="F847" s="25">
        <f>COUNTIF(Classifications!$N:$N,'All Subjects'!$E847)</f>
        <v>0</v>
      </c>
      <c r="G847" s="26">
        <f>SUMIF(Classifications!$N:$N,'All Subjects'!$E847,Classifications!$L:$L)</f>
        <v>0</v>
      </c>
      <c r="H847" s="26">
        <f>SUMIF(Classifications!$N:$N,'All Subjects'!$E847,Classifications!$M:$M)</f>
        <v>0</v>
      </c>
    </row>
    <row r="848" spans="1:8">
      <c r="A848" s="3" t="s">
        <v>887</v>
      </c>
      <c r="B848" s="3" t="s">
        <v>914</v>
      </c>
      <c r="C848" s="3" t="s">
        <v>918</v>
      </c>
      <c r="D848" s="3" t="s">
        <v>74</v>
      </c>
      <c r="E848" s="9" t="str">
        <f t="shared" si="13"/>
        <v>Science &gt; Technology &gt; Nanotechnology</v>
      </c>
      <c r="F848" s="25">
        <f>COUNTIF(Classifications!$N:$N,'All Subjects'!$E848)</f>
        <v>0</v>
      </c>
      <c r="G848" s="26">
        <f>SUMIF(Classifications!$N:$N,'All Subjects'!$E848,Classifications!$L:$L)</f>
        <v>0</v>
      </c>
      <c r="H848" s="26">
        <f>SUMIF(Classifications!$N:$N,'All Subjects'!$E848,Classifications!$M:$M)</f>
        <v>0</v>
      </c>
    </row>
    <row r="849" spans="1:8">
      <c r="A849" s="3" t="s">
        <v>887</v>
      </c>
      <c r="B849" s="3" t="s">
        <v>914</v>
      </c>
      <c r="C849" s="3" t="s">
        <v>919</v>
      </c>
      <c r="D849" s="3" t="s">
        <v>74</v>
      </c>
      <c r="E849" s="9" t="str">
        <f t="shared" si="13"/>
        <v>Science &gt; Technology &gt; Robotics</v>
      </c>
      <c r="F849" s="25">
        <f>COUNTIF(Classifications!$N:$N,'All Subjects'!$E849)</f>
        <v>0</v>
      </c>
      <c r="G849" s="26">
        <f>SUMIF(Classifications!$N:$N,'All Subjects'!$E849,Classifications!$L:$L)</f>
        <v>0</v>
      </c>
      <c r="H849" s="26">
        <f>SUMIF(Classifications!$N:$N,'All Subjects'!$E849,Classifications!$M:$M)</f>
        <v>0</v>
      </c>
    </row>
    <row r="850" spans="1:8">
      <c r="A850" s="3" t="s">
        <v>920</v>
      </c>
      <c r="B850" s="3" t="s">
        <v>74</v>
      </c>
      <c r="C850" s="3" t="s">
        <v>74</v>
      </c>
      <c r="D850" s="3" t="s">
        <v>74</v>
      </c>
      <c r="E850" s="9" t="str">
        <f t="shared" si="13"/>
        <v>Social sciences</v>
      </c>
      <c r="F850" s="25">
        <f>COUNTIF(Classifications!$N:$N,'All Subjects'!$E850)</f>
        <v>0</v>
      </c>
      <c r="G850" s="26">
        <f>SUMIF(Classifications!$N:$N,'All Subjects'!$E850,Classifications!$L:$L)</f>
        <v>0</v>
      </c>
      <c r="H850" s="26">
        <f>SUMIF(Classifications!$N:$N,'All Subjects'!$E850,Classifications!$M:$M)</f>
        <v>0</v>
      </c>
    </row>
    <row r="851" spans="1:8">
      <c r="A851" s="3" t="s">
        <v>920</v>
      </c>
      <c r="B851" s="3" t="s">
        <v>921</v>
      </c>
      <c r="C851" s="3" t="s">
        <v>74</v>
      </c>
      <c r="D851" s="3" t="s">
        <v>74</v>
      </c>
      <c r="E851" s="9" t="str">
        <f t="shared" si="13"/>
        <v>Social sciences &gt; Anthropology</v>
      </c>
      <c r="F851" s="25">
        <f>COUNTIF(Classifications!$N:$N,'All Subjects'!$E851)</f>
        <v>0</v>
      </c>
      <c r="G851" s="26">
        <f>SUMIF(Classifications!$N:$N,'All Subjects'!$E851,Classifications!$L:$L)</f>
        <v>0</v>
      </c>
      <c r="H851" s="26">
        <f>SUMIF(Classifications!$N:$N,'All Subjects'!$E851,Classifications!$M:$M)</f>
        <v>0</v>
      </c>
    </row>
    <row r="852" spans="1:8">
      <c r="A852" s="3" t="s">
        <v>920</v>
      </c>
      <c r="B852" s="3" t="s">
        <v>921</v>
      </c>
      <c r="C852" s="3" t="s">
        <v>922</v>
      </c>
      <c r="D852" s="3" t="s">
        <v>74</v>
      </c>
      <c r="E852" s="9" t="str">
        <f t="shared" si="13"/>
        <v>Social sciences &gt; Anthropology &gt; Archaeology</v>
      </c>
      <c r="F852" s="25">
        <f>COUNTIF(Classifications!$N:$N,'All Subjects'!$E852)</f>
        <v>0</v>
      </c>
      <c r="G852" s="26">
        <f>SUMIF(Classifications!$N:$N,'All Subjects'!$E852,Classifications!$L:$L)</f>
        <v>0</v>
      </c>
      <c r="H852" s="26">
        <f>SUMIF(Classifications!$N:$N,'All Subjects'!$E852,Classifications!$M:$M)</f>
        <v>0</v>
      </c>
    </row>
    <row r="853" spans="1:8">
      <c r="A853" s="3" t="s">
        <v>920</v>
      </c>
      <c r="B853" s="3" t="s">
        <v>921</v>
      </c>
      <c r="C853" s="3" t="s">
        <v>923</v>
      </c>
      <c r="D853" s="3" t="s">
        <v>74</v>
      </c>
      <c r="E853" s="9" t="str">
        <f t="shared" si="13"/>
        <v>Social sciences &gt; Anthropology &gt; Biological anthropology</v>
      </c>
      <c r="F853" s="25">
        <f>COUNTIF(Classifications!$N:$N,'All Subjects'!$E853)</f>
        <v>0</v>
      </c>
      <c r="G853" s="26">
        <f>SUMIF(Classifications!$N:$N,'All Subjects'!$E853,Classifications!$L:$L)</f>
        <v>0</v>
      </c>
      <c r="H853" s="26">
        <f>SUMIF(Classifications!$N:$N,'All Subjects'!$E853,Classifications!$M:$M)</f>
        <v>0</v>
      </c>
    </row>
    <row r="854" spans="1:8">
      <c r="A854" s="3" t="s">
        <v>920</v>
      </c>
      <c r="B854" s="3" t="s">
        <v>921</v>
      </c>
      <c r="C854" s="3" t="s">
        <v>924</v>
      </c>
      <c r="D854" s="3" t="s">
        <v>74</v>
      </c>
      <c r="E854" s="9" t="str">
        <f t="shared" si="13"/>
        <v>Social sciences &gt; Anthropology &gt; Cultural anthropology</v>
      </c>
      <c r="F854" s="25">
        <f>COUNTIF(Classifications!$N:$N,'All Subjects'!$E854)</f>
        <v>0</v>
      </c>
      <c r="G854" s="26">
        <f>SUMIF(Classifications!$N:$N,'All Subjects'!$E854,Classifications!$L:$L)</f>
        <v>0</v>
      </c>
      <c r="H854" s="26">
        <f>SUMIF(Classifications!$N:$N,'All Subjects'!$E854,Classifications!$M:$M)</f>
        <v>0</v>
      </c>
    </row>
    <row r="855" spans="1:8">
      <c r="A855" s="3" t="s">
        <v>920</v>
      </c>
      <c r="B855" s="3" t="s">
        <v>925</v>
      </c>
      <c r="C855" s="3" t="s">
        <v>74</v>
      </c>
      <c r="D855" s="3" t="s">
        <v>74</v>
      </c>
      <c r="E855" s="9" t="str">
        <f t="shared" si="13"/>
        <v>Social sciences &gt; Demography</v>
      </c>
      <c r="F855" s="25">
        <f>COUNTIF(Classifications!$N:$N,'All Subjects'!$E855)</f>
        <v>0</v>
      </c>
      <c r="G855" s="26">
        <f>SUMIF(Classifications!$N:$N,'All Subjects'!$E855,Classifications!$L:$L)</f>
        <v>0</v>
      </c>
      <c r="H855" s="26">
        <f>SUMIF(Classifications!$N:$N,'All Subjects'!$E855,Classifications!$M:$M)</f>
        <v>0</v>
      </c>
    </row>
    <row r="856" spans="1:8">
      <c r="A856" s="3" t="s">
        <v>920</v>
      </c>
      <c r="B856" s="3" t="s">
        <v>926</v>
      </c>
      <c r="C856" s="3" t="s">
        <v>74</v>
      </c>
      <c r="D856" s="3" t="s">
        <v>74</v>
      </c>
      <c r="E856" s="9" t="str">
        <f t="shared" si="13"/>
        <v>Social sciences &gt; Economics</v>
      </c>
      <c r="F856" s="25">
        <f>COUNTIF(Classifications!$N:$N,'All Subjects'!$E856)</f>
        <v>0</v>
      </c>
      <c r="G856" s="26">
        <f>SUMIF(Classifications!$N:$N,'All Subjects'!$E856,Classifications!$L:$L)</f>
        <v>0</v>
      </c>
      <c r="H856" s="26">
        <f>SUMIF(Classifications!$N:$N,'All Subjects'!$E856,Classifications!$M:$M)</f>
        <v>0</v>
      </c>
    </row>
    <row r="857" spans="1:8">
      <c r="A857" s="3" t="s">
        <v>920</v>
      </c>
      <c r="B857" s="3" t="s">
        <v>927</v>
      </c>
      <c r="C857" s="3" t="s">
        <v>74</v>
      </c>
      <c r="D857" s="3" t="s">
        <v>74</v>
      </c>
      <c r="E857" s="9" t="str">
        <f t="shared" si="13"/>
        <v>Social sciences &gt; Geography</v>
      </c>
      <c r="F857" s="25">
        <f>COUNTIF(Classifications!$N:$N,'All Subjects'!$E857)</f>
        <v>0</v>
      </c>
      <c r="G857" s="26">
        <f>SUMIF(Classifications!$N:$N,'All Subjects'!$E857,Classifications!$L:$L)</f>
        <v>0</v>
      </c>
      <c r="H857" s="26">
        <f>SUMIF(Classifications!$N:$N,'All Subjects'!$E857,Classifications!$M:$M)</f>
        <v>0</v>
      </c>
    </row>
    <row r="858" spans="1:8">
      <c r="A858" s="3" t="s">
        <v>920</v>
      </c>
      <c r="B858" s="3" t="s">
        <v>928</v>
      </c>
      <c r="C858" s="3" t="s">
        <v>74</v>
      </c>
      <c r="D858" s="3" t="s">
        <v>74</v>
      </c>
      <c r="E858" s="9" t="str">
        <f t="shared" si="13"/>
        <v>Social sciences &gt; Interdisciplinary studies</v>
      </c>
      <c r="F858" s="25">
        <f>COUNTIF(Classifications!$N:$N,'All Subjects'!$E858)</f>
        <v>0</v>
      </c>
      <c r="G858" s="26">
        <f>SUMIF(Classifications!$N:$N,'All Subjects'!$E858,Classifications!$L:$L)</f>
        <v>0</v>
      </c>
      <c r="H858" s="26">
        <f>SUMIF(Classifications!$N:$N,'All Subjects'!$E858,Classifications!$M:$M)</f>
        <v>0</v>
      </c>
    </row>
    <row r="859" spans="1:8">
      <c r="A859" s="3" t="s">
        <v>920</v>
      </c>
      <c r="B859" s="3" t="s">
        <v>928</v>
      </c>
      <c r="C859" s="3" t="s">
        <v>929</v>
      </c>
      <c r="D859" s="3" t="s">
        <v>74</v>
      </c>
      <c r="E859" s="9" t="str">
        <f t="shared" si="13"/>
        <v>Social sciences &gt; Interdisciplinary studies &gt; Asian studies</v>
      </c>
      <c r="F859" s="25">
        <f>COUNTIF(Classifications!$N:$N,'All Subjects'!$E859)</f>
        <v>0</v>
      </c>
      <c r="G859" s="26">
        <f>SUMIF(Classifications!$N:$N,'All Subjects'!$E859,Classifications!$L:$L)</f>
        <v>0</v>
      </c>
      <c r="H859" s="26">
        <f>SUMIF(Classifications!$N:$N,'All Subjects'!$E859,Classifications!$M:$M)</f>
        <v>0</v>
      </c>
    </row>
    <row r="860" spans="1:8">
      <c r="A860" s="3" t="s">
        <v>920</v>
      </c>
      <c r="B860" s="3" t="s">
        <v>928</v>
      </c>
      <c r="C860" s="3" t="s">
        <v>930</v>
      </c>
      <c r="D860" s="3" t="s">
        <v>74</v>
      </c>
      <c r="E860" s="9" t="str">
        <f t="shared" si="13"/>
        <v>Social sciences &gt; Interdisciplinary studies &gt; Australian studies</v>
      </c>
      <c r="F860" s="25">
        <f>COUNTIF(Classifications!$N:$N,'All Subjects'!$E860)</f>
        <v>0</v>
      </c>
      <c r="G860" s="26">
        <f>SUMIF(Classifications!$N:$N,'All Subjects'!$E860,Classifications!$L:$L)</f>
        <v>0</v>
      </c>
      <c r="H860" s="26">
        <f>SUMIF(Classifications!$N:$N,'All Subjects'!$E860,Classifications!$M:$M)</f>
        <v>0</v>
      </c>
    </row>
    <row r="861" spans="1:8">
      <c r="A861" s="3" t="s">
        <v>920</v>
      </c>
      <c r="B861" s="3" t="s">
        <v>928</v>
      </c>
      <c r="C861" s="3" t="s">
        <v>930</v>
      </c>
      <c r="D861" s="3" t="s">
        <v>931</v>
      </c>
      <c r="E861" s="9" t="str">
        <f t="shared" si="13"/>
        <v>Social sciences &gt; Interdisciplinary studies &gt; Australian studies &gt; Australian indigenous studies</v>
      </c>
      <c r="F861" s="25">
        <f>COUNTIF(Classifications!$N:$N,'All Subjects'!$E861)</f>
        <v>0</v>
      </c>
      <c r="G861" s="26">
        <f>SUMIF(Classifications!$N:$N,'All Subjects'!$E861,Classifications!$L:$L)</f>
        <v>0</v>
      </c>
      <c r="H861" s="26">
        <f>SUMIF(Classifications!$N:$N,'All Subjects'!$E861,Classifications!$M:$M)</f>
        <v>0</v>
      </c>
    </row>
    <row r="862" spans="1:8">
      <c r="A862" s="3" t="s">
        <v>920</v>
      </c>
      <c r="B862" s="3" t="s">
        <v>928</v>
      </c>
      <c r="C862" s="3" t="s">
        <v>932</v>
      </c>
      <c r="D862" s="3" t="s">
        <v>74</v>
      </c>
      <c r="E862" s="9" t="str">
        <f t="shared" si="13"/>
        <v>Social sciences &gt; Interdisciplinary studies &gt; Ethnic studies</v>
      </c>
      <c r="F862" s="25">
        <f>COUNTIF(Classifications!$N:$N,'All Subjects'!$E862)</f>
        <v>0</v>
      </c>
      <c r="G862" s="26">
        <f>SUMIF(Classifications!$N:$N,'All Subjects'!$E862,Classifications!$L:$L)</f>
        <v>0</v>
      </c>
      <c r="H862" s="26">
        <f>SUMIF(Classifications!$N:$N,'All Subjects'!$E862,Classifications!$M:$M)</f>
        <v>0</v>
      </c>
    </row>
    <row r="863" spans="1:8">
      <c r="A863" s="3" t="s">
        <v>920</v>
      </c>
      <c r="B863" s="3" t="s">
        <v>928</v>
      </c>
      <c r="C863" s="3" t="s">
        <v>932</v>
      </c>
      <c r="D863" s="3" t="s">
        <v>933</v>
      </c>
      <c r="E863" s="9" t="str">
        <f t="shared" si="13"/>
        <v>Social sciences &gt; Interdisciplinary studies &gt; Ethnic studies &gt; Indigenous studies</v>
      </c>
      <c r="F863" s="25">
        <f>COUNTIF(Classifications!$N:$N,'All Subjects'!$E863)</f>
        <v>0</v>
      </c>
      <c r="G863" s="26">
        <f>SUMIF(Classifications!$N:$N,'All Subjects'!$E863,Classifications!$L:$L)</f>
        <v>0</v>
      </c>
      <c r="H863" s="26">
        <f>SUMIF(Classifications!$N:$N,'All Subjects'!$E863,Classifications!$M:$M)</f>
        <v>0</v>
      </c>
    </row>
    <row r="864" spans="1:8">
      <c r="A864" s="3" t="s">
        <v>920</v>
      </c>
      <c r="B864" s="3" t="s">
        <v>928</v>
      </c>
      <c r="C864" s="3" t="s">
        <v>934</v>
      </c>
      <c r="D864" s="3" t="s">
        <v>74</v>
      </c>
      <c r="E864" s="9" t="str">
        <f t="shared" si="13"/>
        <v>Social sciences &gt; Interdisciplinary studies &gt; Gender and sexuality studies</v>
      </c>
      <c r="F864" s="25">
        <f>COUNTIF(Classifications!$N:$N,'All Subjects'!$E864)</f>
        <v>0</v>
      </c>
      <c r="G864" s="26">
        <f>SUMIF(Classifications!$N:$N,'All Subjects'!$E864,Classifications!$L:$L)</f>
        <v>0</v>
      </c>
      <c r="H864" s="26">
        <f>SUMIF(Classifications!$N:$N,'All Subjects'!$E864,Classifications!$M:$M)</f>
        <v>0</v>
      </c>
    </row>
    <row r="865" spans="1:8">
      <c r="A865" s="3" t="s">
        <v>920</v>
      </c>
      <c r="B865" s="3" t="s">
        <v>928</v>
      </c>
      <c r="C865" s="3" t="s">
        <v>934</v>
      </c>
      <c r="D865" s="3" t="s">
        <v>935</v>
      </c>
      <c r="E865" s="9" t="str">
        <f t="shared" si="13"/>
        <v>Social sciences &gt; Interdisciplinary studies &gt; Gender and sexuality studies &gt; LGBTIQA+ studies</v>
      </c>
      <c r="F865" s="25">
        <f>COUNTIF(Classifications!$N:$N,'All Subjects'!$E865)</f>
        <v>0</v>
      </c>
      <c r="G865" s="26">
        <f>SUMIF(Classifications!$N:$N,'All Subjects'!$E865,Classifications!$L:$L)</f>
        <v>0</v>
      </c>
      <c r="H865" s="26">
        <f>SUMIF(Classifications!$N:$N,'All Subjects'!$E865,Classifications!$M:$M)</f>
        <v>0</v>
      </c>
    </row>
    <row r="866" spans="1:8">
      <c r="A866" s="3" t="s">
        <v>920</v>
      </c>
      <c r="B866" s="3" t="s">
        <v>928</v>
      </c>
      <c r="C866" s="3" t="s">
        <v>934</v>
      </c>
      <c r="D866" s="3" t="s">
        <v>936</v>
      </c>
      <c r="E866" s="9" t="str">
        <f t="shared" si="13"/>
        <v>Social sciences &gt; Interdisciplinary studies &gt; Gender and sexuality studies &gt; Men's studies</v>
      </c>
      <c r="F866" s="25">
        <f>COUNTIF(Classifications!$N:$N,'All Subjects'!$E866)</f>
        <v>0</v>
      </c>
      <c r="G866" s="26">
        <f>SUMIF(Classifications!$N:$N,'All Subjects'!$E866,Classifications!$L:$L)</f>
        <v>0</v>
      </c>
      <c r="H866" s="26">
        <f>SUMIF(Classifications!$N:$N,'All Subjects'!$E866,Classifications!$M:$M)</f>
        <v>0</v>
      </c>
    </row>
    <row r="867" spans="1:8">
      <c r="A867" s="3" t="s">
        <v>920</v>
      </c>
      <c r="B867" s="3" t="s">
        <v>928</v>
      </c>
      <c r="C867" s="3" t="s">
        <v>934</v>
      </c>
      <c r="D867" s="3" t="s">
        <v>937</v>
      </c>
      <c r="E867" s="9" t="str">
        <f t="shared" si="13"/>
        <v>Social sciences &gt; Interdisciplinary studies &gt; Gender and sexuality studies &gt; Women's studies</v>
      </c>
      <c r="F867" s="25">
        <f>COUNTIF(Classifications!$N:$N,'All Subjects'!$E867)</f>
        <v>0</v>
      </c>
      <c r="G867" s="26">
        <f>SUMIF(Classifications!$N:$N,'All Subjects'!$E867,Classifications!$L:$L)</f>
        <v>0</v>
      </c>
      <c r="H867" s="26">
        <f>SUMIF(Classifications!$N:$N,'All Subjects'!$E867,Classifications!$M:$M)</f>
        <v>0</v>
      </c>
    </row>
    <row r="868" spans="1:8">
      <c r="A868" s="3" t="s">
        <v>920</v>
      </c>
      <c r="B868" s="3" t="s">
        <v>928</v>
      </c>
      <c r="C868" s="3" t="s">
        <v>938</v>
      </c>
      <c r="D868" s="3" t="s">
        <v>74</v>
      </c>
      <c r="E868" s="9" t="str">
        <f t="shared" si="13"/>
        <v>Social sciences &gt; Interdisciplinary studies &gt; Gerontology</v>
      </c>
      <c r="F868" s="25">
        <f>COUNTIF(Classifications!$N:$N,'All Subjects'!$E868)</f>
        <v>0</v>
      </c>
      <c r="G868" s="26">
        <f>SUMIF(Classifications!$N:$N,'All Subjects'!$E868,Classifications!$L:$L)</f>
        <v>0</v>
      </c>
      <c r="H868" s="26">
        <f>SUMIF(Classifications!$N:$N,'All Subjects'!$E868,Classifications!$M:$M)</f>
        <v>0</v>
      </c>
    </row>
    <row r="869" spans="1:8">
      <c r="A869" s="3" t="s">
        <v>920</v>
      </c>
      <c r="B869" s="3" t="s">
        <v>928</v>
      </c>
      <c r="C869" s="3" t="s">
        <v>939</v>
      </c>
      <c r="D869" s="3" t="s">
        <v>74</v>
      </c>
      <c r="E869" s="9" t="str">
        <f t="shared" si="13"/>
        <v>Social sciences &gt; Interdisciplinary studies &gt; International studies</v>
      </c>
      <c r="F869" s="25">
        <f>COUNTIF(Classifications!$N:$N,'All Subjects'!$E869)</f>
        <v>0</v>
      </c>
      <c r="G869" s="26">
        <f>SUMIF(Classifications!$N:$N,'All Subjects'!$E869,Classifications!$L:$L)</f>
        <v>0</v>
      </c>
      <c r="H869" s="26">
        <f>SUMIF(Classifications!$N:$N,'All Subjects'!$E869,Classifications!$M:$M)</f>
        <v>0</v>
      </c>
    </row>
    <row r="870" spans="1:8">
      <c r="A870" s="3" t="s">
        <v>920</v>
      </c>
      <c r="B870" s="3" t="s">
        <v>928</v>
      </c>
      <c r="C870" s="3" t="s">
        <v>940</v>
      </c>
      <c r="D870" s="3" t="s">
        <v>74</v>
      </c>
      <c r="E870" s="9" t="str">
        <f t="shared" si="13"/>
        <v>Social sciences &gt; Interdisciplinary studies &gt; Labour studies</v>
      </c>
      <c r="F870" s="25">
        <f>COUNTIF(Classifications!$N:$N,'All Subjects'!$E870)</f>
        <v>0</v>
      </c>
      <c r="G870" s="26">
        <f>SUMIF(Classifications!$N:$N,'All Subjects'!$E870,Classifications!$L:$L)</f>
        <v>0</v>
      </c>
      <c r="H870" s="26">
        <f>SUMIF(Classifications!$N:$N,'All Subjects'!$E870,Classifications!$M:$M)</f>
        <v>0</v>
      </c>
    </row>
    <row r="871" spans="1:8">
      <c r="A871" s="3" t="s">
        <v>920</v>
      </c>
      <c r="B871" s="3" t="s">
        <v>928</v>
      </c>
      <c r="C871" s="3" t="s">
        <v>941</v>
      </c>
      <c r="D871" s="3" t="s">
        <v>74</v>
      </c>
      <c r="E871" s="9" t="str">
        <f t="shared" si="13"/>
        <v>Social sciences &gt; Interdisciplinary studies &gt; Poverty studies</v>
      </c>
      <c r="F871" s="25">
        <f>COUNTIF(Classifications!$N:$N,'All Subjects'!$E871)</f>
        <v>0</v>
      </c>
      <c r="G871" s="26">
        <f>SUMIF(Classifications!$N:$N,'All Subjects'!$E871,Classifications!$L:$L)</f>
        <v>0</v>
      </c>
      <c r="H871" s="26">
        <f>SUMIF(Classifications!$N:$N,'All Subjects'!$E871,Classifications!$M:$M)</f>
        <v>0</v>
      </c>
    </row>
    <row r="872" spans="1:8">
      <c r="A872" s="3" t="s">
        <v>920</v>
      </c>
      <c r="B872" s="3" t="s">
        <v>928</v>
      </c>
      <c r="C872" s="3" t="s">
        <v>942</v>
      </c>
      <c r="D872" s="3" t="s">
        <v>74</v>
      </c>
      <c r="E872" s="9" t="str">
        <f t="shared" si="13"/>
        <v>Social sciences &gt; Interdisciplinary studies &gt; Rural, regional and remote studies</v>
      </c>
      <c r="F872" s="25">
        <f>COUNTIF(Classifications!$N:$N,'All Subjects'!$E872)</f>
        <v>0</v>
      </c>
      <c r="G872" s="26">
        <f>SUMIF(Classifications!$N:$N,'All Subjects'!$E872,Classifications!$L:$L)</f>
        <v>0</v>
      </c>
      <c r="H872" s="26">
        <f>SUMIF(Classifications!$N:$N,'All Subjects'!$E872,Classifications!$M:$M)</f>
        <v>0</v>
      </c>
    </row>
    <row r="873" spans="1:8">
      <c r="A873" s="3" t="s">
        <v>920</v>
      </c>
      <c r="B873" s="3" t="s">
        <v>928</v>
      </c>
      <c r="C873" s="3" t="s">
        <v>943</v>
      </c>
      <c r="D873" s="3" t="s">
        <v>74</v>
      </c>
      <c r="E873" s="9" t="str">
        <f t="shared" si="13"/>
        <v>Social sciences &gt; Interdisciplinary studies &gt; Urban studies</v>
      </c>
      <c r="F873" s="25">
        <f>COUNTIF(Classifications!$N:$N,'All Subjects'!$E873)</f>
        <v>0</v>
      </c>
      <c r="G873" s="26">
        <f>SUMIF(Classifications!$N:$N,'All Subjects'!$E873,Classifications!$L:$L)</f>
        <v>0</v>
      </c>
      <c r="H873" s="26">
        <f>SUMIF(Classifications!$N:$N,'All Subjects'!$E873,Classifications!$M:$M)</f>
        <v>0</v>
      </c>
    </row>
    <row r="874" spans="1:8">
      <c r="A874" s="3" t="s">
        <v>920</v>
      </c>
      <c r="B874" s="3" t="s">
        <v>944</v>
      </c>
      <c r="C874" s="3" t="s">
        <v>74</v>
      </c>
      <c r="D874" s="3" t="s">
        <v>74</v>
      </c>
      <c r="E874" s="9" t="str">
        <f t="shared" si="13"/>
        <v>Social sciences &gt; Law</v>
      </c>
      <c r="F874" s="25">
        <f>COUNTIF(Classifications!$N:$N,'All Subjects'!$E874)</f>
        <v>0</v>
      </c>
      <c r="G874" s="26">
        <f>SUMIF(Classifications!$N:$N,'All Subjects'!$E874,Classifications!$L:$L)</f>
        <v>0</v>
      </c>
      <c r="H874" s="26">
        <f>SUMIF(Classifications!$N:$N,'All Subjects'!$E874,Classifications!$M:$M)</f>
        <v>0</v>
      </c>
    </row>
    <row r="875" spans="1:8">
      <c r="A875" s="3" t="s">
        <v>920</v>
      </c>
      <c r="B875" s="3" t="s">
        <v>945</v>
      </c>
      <c r="C875" s="3" t="s">
        <v>74</v>
      </c>
      <c r="D875" s="3" t="s">
        <v>74</v>
      </c>
      <c r="E875" s="9" t="str">
        <f t="shared" si="13"/>
        <v>Social sciences &gt; Paranormal and mystic studies</v>
      </c>
      <c r="F875" s="25">
        <f>COUNTIF(Classifications!$N:$N,'All Subjects'!$E875)</f>
        <v>0</v>
      </c>
      <c r="G875" s="26">
        <f>SUMIF(Classifications!$N:$N,'All Subjects'!$E875,Classifications!$L:$L)</f>
        <v>0</v>
      </c>
      <c r="H875" s="26">
        <f>SUMIF(Classifications!$N:$N,'All Subjects'!$E875,Classifications!$M:$M)</f>
        <v>0</v>
      </c>
    </row>
    <row r="876" spans="1:8">
      <c r="A876" s="3" t="s">
        <v>920</v>
      </c>
      <c r="B876" s="3" t="s">
        <v>946</v>
      </c>
      <c r="C876" s="3" t="s">
        <v>74</v>
      </c>
      <c r="D876" s="3" t="s">
        <v>74</v>
      </c>
      <c r="E876" s="9" t="str">
        <f t="shared" si="13"/>
        <v>Social sciences &gt; Political science</v>
      </c>
      <c r="F876" s="25">
        <f>COUNTIF(Classifications!$N:$N,'All Subjects'!$E876)</f>
        <v>0</v>
      </c>
      <c r="G876" s="26">
        <f>SUMIF(Classifications!$N:$N,'All Subjects'!$E876,Classifications!$L:$L)</f>
        <v>0</v>
      </c>
      <c r="H876" s="26">
        <f>SUMIF(Classifications!$N:$N,'All Subjects'!$E876,Classifications!$M:$M)</f>
        <v>0</v>
      </c>
    </row>
    <row r="877" spans="1:8">
      <c r="A877" s="3" t="s">
        <v>920</v>
      </c>
      <c r="B877" s="3" t="s">
        <v>947</v>
      </c>
      <c r="C877" s="3" t="s">
        <v>74</v>
      </c>
      <c r="D877" s="3" t="s">
        <v>74</v>
      </c>
      <c r="E877" s="9" t="str">
        <f t="shared" si="13"/>
        <v>Social sciences &gt; Psychology and behavioural science</v>
      </c>
      <c r="F877" s="25">
        <f>COUNTIF(Classifications!$N:$N,'All Subjects'!$E877)</f>
        <v>0</v>
      </c>
      <c r="G877" s="26">
        <f>SUMIF(Classifications!$N:$N,'All Subjects'!$E877,Classifications!$L:$L)</f>
        <v>0</v>
      </c>
      <c r="H877" s="26">
        <f>SUMIF(Classifications!$N:$N,'All Subjects'!$E877,Classifications!$M:$M)</f>
        <v>0</v>
      </c>
    </row>
    <row r="878" spans="1:8">
      <c r="A878" s="3" t="s">
        <v>920</v>
      </c>
      <c r="B878" s="3" t="s">
        <v>948</v>
      </c>
      <c r="C878" s="3" t="s">
        <v>74</v>
      </c>
      <c r="D878" s="3" t="s">
        <v>74</v>
      </c>
      <c r="E878" s="9" t="str">
        <f t="shared" si="13"/>
        <v>Social sciences &gt; Sociology</v>
      </c>
      <c r="F878" s="25">
        <f>COUNTIF(Classifications!$N:$N,'All Subjects'!$E878)</f>
        <v>0</v>
      </c>
      <c r="G878" s="26">
        <f>SUMIF(Classifications!$N:$N,'All Subjects'!$E878,Classifications!$L:$L)</f>
        <v>0</v>
      </c>
      <c r="H878" s="26">
        <f>SUMIF(Classifications!$N:$N,'All Subjects'!$E878,Classifications!$M:$M)</f>
        <v>0</v>
      </c>
    </row>
    <row r="879" spans="1:8">
      <c r="A879" s="3" t="s">
        <v>949</v>
      </c>
      <c r="B879" s="3" t="s">
        <v>74</v>
      </c>
      <c r="C879" s="3" t="s">
        <v>74</v>
      </c>
      <c r="D879" s="3" t="s">
        <v>74</v>
      </c>
      <c r="E879" s="9" t="str">
        <f t="shared" si="13"/>
        <v>Sport and recreation</v>
      </c>
      <c r="F879" s="25">
        <f>COUNTIF(Classifications!$N:$N,'All Subjects'!$E879)</f>
        <v>0</v>
      </c>
      <c r="G879" s="26">
        <f>SUMIF(Classifications!$N:$N,'All Subjects'!$E879,Classifications!$L:$L)</f>
        <v>0</v>
      </c>
      <c r="H879" s="26">
        <f>SUMIF(Classifications!$N:$N,'All Subjects'!$E879,Classifications!$M:$M)</f>
        <v>0</v>
      </c>
    </row>
    <row r="880" spans="1:8">
      <c r="A880" s="3" t="s">
        <v>949</v>
      </c>
      <c r="B880" s="3" t="s">
        <v>950</v>
      </c>
      <c r="C880" s="3" t="s">
        <v>74</v>
      </c>
      <c r="D880" s="3" t="s">
        <v>74</v>
      </c>
      <c r="E880" s="9" t="str">
        <f t="shared" si="13"/>
        <v>Sport and recreation &gt; Community recreation</v>
      </c>
      <c r="F880" s="25">
        <f>COUNTIF(Classifications!$N:$N,'All Subjects'!$E880)</f>
        <v>0</v>
      </c>
      <c r="G880" s="26">
        <f>SUMIF(Classifications!$N:$N,'All Subjects'!$E880,Classifications!$L:$L)</f>
        <v>0</v>
      </c>
      <c r="H880" s="26">
        <f>SUMIF(Classifications!$N:$N,'All Subjects'!$E880,Classifications!$M:$M)</f>
        <v>0</v>
      </c>
    </row>
    <row r="881" spans="1:8">
      <c r="A881" s="3" t="s">
        <v>949</v>
      </c>
      <c r="B881" s="3" t="s">
        <v>950</v>
      </c>
      <c r="C881" s="3" t="s">
        <v>951</v>
      </c>
      <c r="D881" s="3" t="s">
        <v>74</v>
      </c>
      <c r="E881" s="9" t="str">
        <f t="shared" si="13"/>
        <v>Sport and recreation &gt; Community recreation &gt; Camps</v>
      </c>
      <c r="F881" s="25">
        <f>COUNTIF(Classifications!$N:$N,'All Subjects'!$E881)</f>
        <v>0</v>
      </c>
      <c r="G881" s="26">
        <f>SUMIF(Classifications!$N:$N,'All Subjects'!$E881,Classifications!$L:$L)</f>
        <v>0</v>
      </c>
      <c r="H881" s="26">
        <f>SUMIF(Classifications!$N:$N,'All Subjects'!$E881,Classifications!$M:$M)</f>
        <v>0</v>
      </c>
    </row>
    <row r="882" spans="1:8">
      <c r="A882" s="3" t="s">
        <v>949</v>
      </c>
      <c r="B882" s="3" t="s">
        <v>950</v>
      </c>
      <c r="C882" s="3" t="s">
        <v>952</v>
      </c>
      <c r="D882" s="3" t="s">
        <v>74</v>
      </c>
      <c r="E882" s="9" t="str">
        <f t="shared" si="13"/>
        <v>Sport and recreation &gt; Community recreation &gt; Parks</v>
      </c>
      <c r="F882" s="25">
        <f>COUNTIF(Classifications!$N:$N,'All Subjects'!$E882)</f>
        <v>0</v>
      </c>
      <c r="G882" s="26">
        <f>SUMIF(Classifications!$N:$N,'All Subjects'!$E882,Classifications!$L:$L)</f>
        <v>0</v>
      </c>
      <c r="H882" s="26">
        <f>SUMIF(Classifications!$N:$N,'All Subjects'!$E882,Classifications!$M:$M)</f>
        <v>0</v>
      </c>
    </row>
    <row r="883" spans="1:8">
      <c r="A883" s="3" t="s">
        <v>949</v>
      </c>
      <c r="B883" s="3" t="s">
        <v>950</v>
      </c>
      <c r="C883" s="3" t="s">
        <v>953</v>
      </c>
      <c r="D883" s="3" t="s">
        <v>74</v>
      </c>
      <c r="E883" s="9" t="str">
        <f t="shared" si="13"/>
        <v>Sport and recreation &gt; Community recreation &gt; Playgrounds</v>
      </c>
      <c r="F883" s="25">
        <f>COUNTIF(Classifications!$N:$N,'All Subjects'!$E883)</f>
        <v>0</v>
      </c>
      <c r="G883" s="26">
        <f>SUMIF(Classifications!$N:$N,'All Subjects'!$E883,Classifications!$L:$L)</f>
        <v>0</v>
      </c>
      <c r="H883" s="26">
        <f>SUMIF(Classifications!$N:$N,'All Subjects'!$E883,Classifications!$M:$M)</f>
        <v>0</v>
      </c>
    </row>
    <row r="884" spans="1:8">
      <c r="A884" s="3" t="s">
        <v>949</v>
      </c>
      <c r="B884" s="3" t="s">
        <v>950</v>
      </c>
      <c r="C884" s="3" t="s">
        <v>954</v>
      </c>
      <c r="D884" s="3" t="s">
        <v>74</v>
      </c>
      <c r="E884" s="9" t="str">
        <f t="shared" si="13"/>
        <v>Sport and recreation &gt; Community recreation &gt; Special interest clubs</v>
      </c>
      <c r="F884" s="25">
        <f>COUNTIF(Classifications!$N:$N,'All Subjects'!$E884)</f>
        <v>0</v>
      </c>
      <c r="G884" s="26">
        <f>SUMIF(Classifications!$N:$N,'All Subjects'!$E884,Classifications!$L:$L)</f>
        <v>0</v>
      </c>
      <c r="H884" s="26">
        <f>SUMIF(Classifications!$N:$N,'All Subjects'!$E884,Classifications!$M:$M)</f>
        <v>0</v>
      </c>
    </row>
    <row r="885" spans="1:8">
      <c r="A885" s="3" t="s">
        <v>949</v>
      </c>
      <c r="B885" s="3" t="s">
        <v>950</v>
      </c>
      <c r="C885" s="3" t="s">
        <v>955</v>
      </c>
      <c r="D885" s="3" t="s">
        <v>74</v>
      </c>
      <c r="E885" s="9" t="str">
        <f t="shared" si="13"/>
        <v>Sport and recreation &gt; Community recreation &gt; Sport facilities</v>
      </c>
      <c r="F885" s="25">
        <f>COUNTIF(Classifications!$N:$N,'All Subjects'!$E885)</f>
        <v>0</v>
      </c>
      <c r="G885" s="26">
        <f>SUMIF(Classifications!$N:$N,'All Subjects'!$E885,Classifications!$L:$L)</f>
        <v>0</v>
      </c>
      <c r="H885" s="26">
        <f>SUMIF(Classifications!$N:$N,'All Subjects'!$E885,Classifications!$M:$M)</f>
        <v>0</v>
      </c>
    </row>
    <row r="886" spans="1:8">
      <c r="A886" s="3" t="s">
        <v>949</v>
      </c>
      <c r="B886" s="3" t="s">
        <v>956</v>
      </c>
      <c r="C886" s="3" t="s">
        <v>74</v>
      </c>
      <c r="D886" s="3" t="s">
        <v>74</v>
      </c>
      <c r="E886" s="9" t="str">
        <f t="shared" si="13"/>
        <v>Sport and recreation &gt; Sport</v>
      </c>
      <c r="F886" s="25">
        <f>COUNTIF(Classifications!$N:$N,'All Subjects'!$E886)</f>
        <v>0</v>
      </c>
      <c r="G886" s="26">
        <f>SUMIF(Classifications!$N:$N,'All Subjects'!$E886,Classifications!$L:$L)</f>
        <v>0</v>
      </c>
      <c r="H886" s="26">
        <f>SUMIF(Classifications!$N:$N,'All Subjects'!$E886,Classifications!$M:$M)</f>
        <v>0</v>
      </c>
    </row>
    <row r="887" spans="1:8">
      <c r="A887" s="3" t="s">
        <v>949</v>
      </c>
      <c r="B887" s="3" t="s">
        <v>956</v>
      </c>
      <c r="C887" s="3" t="s">
        <v>957</v>
      </c>
      <c r="D887" s="3" t="s">
        <v>74</v>
      </c>
      <c r="E887" s="9" t="str">
        <f t="shared" si="13"/>
        <v>Sport and recreation &gt; Sport &gt; American football</v>
      </c>
      <c r="F887" s="25">
        <f>COUNTIF(Classifications!$N:$N,'All Subjects'!$E887)</f>
        <v>0</v>
      </c>
      <c r="G887" s="26">
        <f>SUMIF(Classifications!$N:$N,'All Subjects'!$E887,Classifications!$L:$L)</f>
        <v>0</v>
      </c>
      <c r="H887" s="26">
        <f>SUMIF(Classifications!$N:$N,'All Subjects'!$E887,Classifications!$M:$M)</f>
        <v>0</v>
      </c>
    </row>
    <row r="888" spans="1:8">
      <c r="A888" s="3" t="s">
        <v>949</v>
      </c>
      <c r="B888" s="3" t="s">
        <v>956</v>
      </c>
      <c r="C888" s="3" t="s">
        <v>958</v>
      </c>
      <c r="D888" s="3" t="s">
        <v>74</v>
      </c>
      <c r="E888" s="9" t="str">
        <f t="shared" si="13"/>
        <v>Sport and recreation &gt; Sport &gt; Athletics</v>
      </c>
      <c r="F888" s="25">
        <f>COUNTIF(Classifications!$N:$N,'All Subjects'!$E888)</f>
        <v>0</v>
      </c>
      <c r="G888" s="26">
        <f>SUMIF(Classifications!$N:$N,'All Subjects'!$E888,Classifications!$L:$L)</f>
        <v>0</v>
      </c>
      <c r="H888" s="26">
        <f>SUMIF(Classifications!$N:$N,'All Subjects'!$E888,Classifications!$M:$M)</f>
        <v>0</v>
      </c>
    </row>
    <row r="889" spans="1:8">
      <c r="A889" s="3" t="s">
        <v>949</v>
      </c>
      <c r="B889" s="3" t="s">
        <v>956</v>
      </c>
      <c r="C889" s="3" t="s">
        <v>959</v>
      </c>
      <c r="D889" s="3" t="s">
        <v>74</v>
      </c>
      <c r="E889" s="9" t="str">
        <f t="shared" si="13"/>
        <v>Sport and recreation &gt; Sport &gt; Australian Rules Football</v>
      </c>
      <c r="F889" s="25">
        <f>COUNTIF(Classifications!$N:$N,'All Subjects'!$E889)</f>
        <v>0</v>
      </c>
      <c r="G889" s="26">
        <f>SUMIF(Classifications!$N:$N,'All Subjects'!$E889,Classifications!$L:$L)</f>
        <v>0</v>
      </c>
      <c r="H889" s="26">
        <f>SUMIF(Classifications!$N:$N,'All Subjects'!$E889,Classifications!$M:$M)</f>
        <v>0</v>
      </c>
    </row>
    <row r="890" spans="1:8">
      <c r="A890" s="3" t="s">
        <v>949</v>
      </c>
      <c r="B890" s="3" t="s">
        <v>956</v>
      </c>
      <c r="C890" s="3" t="s">
        <v>960</v>
      </c>
      <c r="D890" s="3" t="s">
        <v>74</v>
      </c>
      <c r="E890" s="9" t="str">
        <f t="shared" si="13"/>
        <v>Sport and recreation &gt; Sport &gt; Baseball</v>
      </c>
      <c r="F890" s="25">
        <f>COUNTIF(Classifications!$N:$N,'All Subjects'!$E890)</f>
        <v>0</v>
      </c>
      <c r="G890" s="26">
        <f>SUMIF(Classifications!$N:$N,'All Subjects'!$E890,Classifications!$L:$L)</f>
        <v>0</v>
      </c>
      <c r="H890" s="26">
        <f>SUMIF(Classifications!$N:$N,'All Subjects'!$E890,Classifications!$M:$M)</f>
        <v>0</v>
      </c>
    </row>
    <row r="891" spans="1:8">
      <c r="A891" s="3" t="s">
        <v>949</v>
      </c>
      <c r="B891" s="3" t="s">
        <v>956</v>
      </c>
      <c r="C891" s="3" t="s">
        <v>961</v>
      </c>
      <c r="D891" s="3" t="s">
        <v>74</v>
      </c>
      <c r="E891" s="9" t="str">
        <f t="shared" si="13"/>
        <v>Sport and recreation &gt; Sport &gt; Basketball</v>
      </c>
      <c r="F891" s="25">
        <f>COUNTIF(Classifications!$N:$N,'All Subjects'!$E891)</f>
        <v>0</v>
      </c>
      <c r="G891" s="26">
        <f>SUMIF(Classifications!$N:$N,'All Subjects'!$E891,Classifications!$L:$L)</f>
        <v>0</v>
      </c>
      <c r="H891" s="26">
        <f>SUMIF(Classifications!$N:$N,'All Subjects'!$E891,Classifications!$M:$M)</f>
        <v>0</v>
      </c>
    </row>
    <row r="892" spans="1:8">
      <c r="A892" s="3" t="s">
        <v>949</v>
      </c>
      <c r="B892" s="3" t="s">
        <v>956</v>
      </c>
      <c r="C892" s="3" t="s">
        <v>962</v>
      </c>
      <c r="D892" s="3" t="s">
        <v>74</v>
      </c>
      <c r="E892" s="9" t="str">
        <f t="shared" si="13"/>
        <v>Sport and recreation &gt; Sport &gt; Cricket</v>
      </c>
      <c r="F892" s="25">
        <f>COUNTIF(Classifications!$N:$N,'All Subjects'!$E892)</f>
        <v>0</v>
      </c>
      <c r="G892" s="26">
        <f>SUMIF(Classifications!$N:$N,'All Subjects'!$E892,Classifications!$L:$L)</f>
        <v>0</v>
      </c>
      <c r="H892" s="26">
        <f>SUMIF(Classifications!$N:$N,'All Subjects'!$E892,Classifications!$M:$M)</f>
        <v>0</v>
      </c>
    </row>
    <row r="893" spans="1:8">
      <c r="A893" s="3" t="s">
        <v>949</v>
      </c>
      <c r="B893" s="3" t="s">
        <v>956</v>
      </c>
      <c r="C893" s="3" t="s">
        <v>963</v>
      </c>
      <c r="D893" s="3" t="s">
        <v>74</v>
      </c>
      <c r="E893" s="9" t="str">
        <f t="shared" si="13"/>
        <v>Sport and recreation &gt; Sport &gt; Croquet</v>
      </c>
      <c r="F893" s="25">
        <f>COUNTIF(Classifications!$N:$N,'All Subjects'!$E893)</f>
        <v>0</v>
      </c>
      <c r="G893" s="26">
        <f>SUMIF(Classifications!$N:$N,'All Subjects'!$E893,Classifications!$L:$L)</f>
        <v>0</v>
      </c>
      <c r="H893" s="26">
        <f>SUMIF(Classifications!$N:$N,'All Subjects'!$E893,Classifications!$M:$M)</f>
        <v>0</v>
      </c>
    </row>
    <row r="894" spans="1:8">
      <c r="A894" s="3" t="s">
        <v>949</v>
      </c>
      <c r="B894" s="3" t="s">
        <v>956</v>
      </c>
      <c r="C894" s="3" t="s">
        <v>964</v>
      </c>
      <c r="D894" s="3" t="s">
        <v>74</v>
      </c>
      <c r="E894" s="9" t="str">
        <f t="shared" si="13"/>
        <v>Sport and recreation &gt; Sport &gt; Cycling</v>
      </c>
      <c r="F894" s="25">
        <f>COUNTIF(Classifications!$N:$N,'All Subjects'!$E894)</f>
        <v>0</v>
      </c>
      <c r="G894" s="26">
        <f>SUMIF(Classifications!$N:$N,'All Subjects'!$E894,Classifications!$L:$L)</f>
        <v>0</v>
      </c>
      <c r="H894" s="26">
        <f>SUMIF(Classifications!$N:$N,'All Subjects'!$E894,Classifications!$M:$M)</f>
        <v>0</v>
      </c>
    </row>
    <row r="895" spans="1:8">
      <c r="A895" s="3" t="s">
        <v>949</v>
      </c>
      <c r="B895" s="3" t="s">
        <v>956</v>
      </c>
      <c r="C895" s="3" t="s">
        <v>965</v>
      </c>
      <c r="D895" s="3" t="s">
        <v>74</v>
      </c>
      <c r="E895" s="9" t="str">
        <f t="shared" si="13"/>
        <v>Sport and recreation &gt; Sport &gt; Disability sports</v>
      </c>
      <c r="F895" s="25">
        <f>COUNTIF(Classifications!$N:$N,'All Subjects'!$E895)</f>
        <v>0</v>
      </c>
      <c r="G895" s="26">
        <f>SUMIF(Classifications!$N:$N,'All Subjects'!$E895,Classifications!$L:$L)</f>
        <v>0</v>
      </c>
      <c r="H895" s="26">
        <f>SUMIF(Classifications!$N:$N,'All Subjects'!$E895,Classifications!$M:$M)</f>
        <v>0</v>
      </c>
    </row>
    <row r="896" spans="1:8">
      <c r="A896" s="3" t="s">
        <v>949</v>
      </c>
      <c r="B896" s="3" t="s">
        <v>956</v>
      </c>
      <c r="C896" s="3" t="s">
        <v>966</v>
      </c>
      <c r="D896" s="3" t="s">
        <v>74</v>
      </c>
      <c r="E896" s="9" t="str">
        <f t="shared" si="13"/>
        <v>Sport and recreation &gt; Sport &gt; Equestrian</v>
      </c>
      <c r="F896" s="25">
        <f>COUNTIF(Classifications!$N:$N,'All Subjects'!$E896)</f>
        <v>0</v>
      </c>
      <c r="G896" s="26">
        <f>SUMIF(Classifications!$N:$N,'All Subjects'!$E896,Classifications!$L:$L)</f>
        <v>0</v>
      </c>
      <c r="H896" s="26">
        <f>SUMIF(Classifications!$N:$N,'All Subjects'!$E896,Classifications!$M:$M)</f>
        <v>0</v>
      </c>
    </row>
    <row r="897" spans="1:8">
      <c r="A897" s="3" t="s">
        <v>949</v>
      </c>
      <c r="B897" s="3" t="s">
        <v>956</v>
      </c>
      <c r="C897" s="3" t="s">
        <v>967</v>
      </c>
      <c r="D897" s="3" t="s">
        <v>74</v>
      </c>
      <c r="E897" s="9" t="str">
        <f t="shared" si="13"/>
        <v>Sport and recreation &gt; Sport &gt; Golf</v>
      </c>
      <c r="F897" s="25">
        <f>COUNTIF(Classifications!$N:$N,'All Subjects'!$E897)</f>
        <v>0</v>
      </c>
      <c r="G897" s="26">
        <f>SUMIF(Classifications!$N:$N,'All Subjects'!$E897,Classifications!$L:$L)</f>
        <v>0</v>
      </c>
      <c r="H897" s="26">
        <f>SUMIF(Classifications!$N:$N,'All Subjects'!$E897,Classifications!$M:$M)</f>
        <v>0</v>
      </c>
    </row>
    <row r="898" spans="1:8">
      <c r="A898" s="3" t="s">
        <v>949</v>
      </c>
      <c r="B898" s="3" t="s">
        <v>956</v>
      </c>
      <c r="C898" s="3" t="s">
        <v>968</v>
      </c>
      <c r="D898" s="3" t="s">
        <v>74</v>
      </c>
      <c r="E898" s="9" t="str">
        <f t="shared" si="13"/>
        <v>Sport and recreation &gt; Sport &gt; Gymnastics</v>
      </c>
      <c r="F898" s="25">
        <f>COUNTIF(Classifications!$N:$N,'All Subjects'!$E898)</f>
        <v>0</v>
      </c>
      <c r="G898" s="26">
        <f>SUMIF(Classifications!$N:$N,'All Subjects'!$E898,Classifications!$L:$L)</f>
        <v>0</v>
      </c>
      <c r="H898" s="26">
        <f>SUMIF(Classifications!$N:$N,'All Subjects'!$E898,Classifications!$M:$M)</f>
        <v>0</v>
      </c>
    </row>
    <row r="899" spans="1:8">
      <c r="A899" s="3" t="s">
        <v>949</v>
      </c>
      <c r="B899" s="3" t="s">
        <v>956</v>
      </c>
      <c r="C899" s="3" t="s">
        <v>969</v>
      </c>
      <c r="D899" s="3" t="s">
        <v>74</v>
      </c>
      <c r="E899" s="9" t="str">
        <f t="shared" si="13"/>
        <v>Sport and recreation &gt; Sport &gt; Hockey</v>
      </c>
      <c r="F899" s="25">
        <f>COUNTIF(Classifications!$N:$N,'All Subjects'!$E899)</f>
        <v>0</v>
      </c>
      <c r="G899" s="26">
        <f>SUMIF(Classifications!$N:$N,'All Subjects'!$E899,Classifications!$L:$L)</f>
        <v>0</v>
      </c>
      <c r="H899" s="26">
        <f>SUMIF(Classifications!$N:$N,'All Subjects'!$E899,Classifications!$M:$M)</f>
        <v>0</v>
      </c>
    </row>
    <row r="900" spans="1:8">
      <c r="A900" s="3" t="s">
        <v>949</v>
      </c>
      <c r="B900" s="3" t="s">
        <v>956</v>
      </c>
      <c r="C900" s="3" t="s">
        <v>970</v>
      </c>
      <c r="D900" s="3" t="s">
        <v>74</v>
      </c>
      <c r="E900" s="9" t="str">
        <f t="shared" si="13"/>
        <v>Sport and recreation &gt; Sport &gt; Invictus Games</v>
      </c>
      <c r="F900" s="25">
        <f>COUNTIF(Classifications!$N:$N,'All Subjects'!$E900)</f>
        <v>0</v>
      </c>
      <c r="G900" s="26">
        <f>SUMIF(Classifications!$N:$N,'All Subjects'!$E900,Classifications!$L:$L)</f>
        <v>0</v>
      </c>
      <c r="H900" s="26">
        <f>SUMIF(Classifications!$N:$N,'All Subjects'!$E900,Classifications!$M:$M)</f>
        <v>0</v>
      </c>
    </row>
    <row r="901" spans="1:8">
      <c r="A901" s="3" t="s">
        <v>949</v>
      </c>
      <c r="B901" s="3" t="s">
        <v>956</v>
      </c>
      <c r="C901" s="3" t="s">
        <v>971</v>
      </c>
      <c r="D901" s="3" t="s">
        <v>74</v>
      </c>
      <c r="E901" s="9" t="str">
        <f t="shared" ref="E901:E942" si="14">TRIM(A901&amp;IF(B901="",""," &gt; "&amp;B901&amp;IF(C901="",""," &gt; "&amp;C901&amp;IF(D901="",""," &gt; "&amp;D901))))</f>
        <v>Sport and recreation &gt; Sport &gt; Lawn bowls</v>
      </c>
      <c r="F901" s="25">
        <f>COUNTIF(Classifications!$N:$N,'All Subjects'!$E901)</f>
        <v>0</v>
      </c>
      <c r="G901" s="26">
        <f>SUMIF(Classifications!$N:$N,'All Subjects'!$E901,Classifications!$L:$L)</f>
        <v>0</v>
      </c>
      <c r="H901" s="26">
        <f>SUMIF(Classifications!$N:$N,'All Subjects'!$E901,Classifications!$M:$M)</f>
        <v>0</v>
      </c>
    </row>
    <row r="902" spans="1:8">
      <c r="A902" s="3" t="s">
        <v>949</v>
      </c>
      <c r="B902" s="3" t="s">
        <v>956</v>
      </c>
      <c r="C902" s="3" t="s">
        <v>972</v>
      </c>
      <c r="D902" s="3" t="s">
        <v>74</v>
      </c>
      <c r="E902" s="9" t="str">
        <f t="shared" si="14"/>
        <v>Sport and recreation &gt; Sport &gt; Martial arts</v>
      </c>
      <c r="F902" s="25">
        <f>COUNTIF(Classifications!$N:$N,'All Subjects'!$E902)</f>
        <v>0</v>
      </c>
      <c r="G902" s="26">
        <f>SUMIF(Classifications!$N:$N,'All Subjects'!$E902,Classifications!$L:$L)</f>
        <v>0</v>
      </c>
      <c r="H902" s="26">
        <f>SUMIF(Classifications!$N:$N,'All Subjects'!$E902,Classifications!$M:$M)</f>
        <v>0</v>
      </c>
    </row>
    <row r="903" spans="1:8">
      <c r="A903" s="3" t="s">
        <v>949</v>
      </c>
      <c r="B903" s="3" t="s">
        <v>956</v>
      </c>
      <c r="C903" s="3" t="s">
        <v>973</v>
      </c>
      <c r="D903" s="3" t="s">
        <v>74</v>
      </c>
      <c r="E903" s="9" t="str">
        <f t="shared" si="14"/>
        <v>Sport and recreation &gt; Sport &gt; Netball</v>
      </c>
      <c r="F903" s="25">
        <f>COUNTIF(Classifications!$N:$N,'All Subjects'!$E903)</f>
        <v>0</v>
      </c>
      <c r="G903" s="26">
        <f>SUMIF(Classifications!$N:$N,'All Subjects'!$E903,Classifications!$L:$L)</f>
        <v>0</v>
      </c>
      <c r="H903" s="26">
        <f>SUMIF(Classifications!$N:$N,'All Subjects'!$E903,Classifications!$M:$M)</f>
        <v>0</v>
      </c>
    </row>
    <row r="904" spans="1:8">
      <c r="A904" s="3" t="s">
        <v>949</v>
      </c>
      <c r="B904" s="3" t="s">
        <v>956</v>
      </c>
      <c r="C904" s="3" t="s">
        <v>974</v>
      </c>
      <c r="D904" s="3" t="s">
        <v>74</v>
      </c>
      <c r="E904" s="9" t="str">
        <f t="shared" si="14"/>
        <v>Sport and recreation &gt; Sport &gt; Olympics</v>
      </c>
      <c r="F904" s="25">
        <f>COUNTIF(Classifications!$N:$N,'All Subjects'!$E904)</f>
        <v>0</v>
      </c>
      <c r="G904" s="26">
        <f>SUMIF(Classifications!$N:$N,'All Subjects'!$E904,Classifications!$L:$L)</f>
        <v>0</v>
      </c>
      <c r="H904" s="26">
        <f>SUMIF(Classifications!$N:$N,'All Subjects'!$E904,Classifications!$M:$M)</f>
        <v>0</v>
      </c>
    </row>
    <row r="905" spans="1:8">
      <c r="A905" s="3" t="s">
        <v>949</v>
      </c>
      <c r="B905" s="3" t="s">
        <v>956</v>
      </c>
      <c r="C905" s="3" t="s">
        <v>975</v>
      </c>
      <c r="D905" s="3" t="s">
        <v>74</v>
      </c>
      <c r="E905" s="9" t="str">
        <f t="shared" si="14"/>
        <v>Sport and recreation &gt; Sport &gt; Outdoor sport</v>
      </c>
      <c r="F905" s="25">
        <f>COUNTIF(Classifications!$N:$N,'All Subjects'!$E905)</f>
        <v>0</v>
      </c>
      <c r="G905" s="26">
        <f>SUMIF(Classifications!$N:$N,'All Subjects'!$E905,Classifications!$L:$L)</f>
        <v>0</v>
      </c>
      <c r="H905" s="26">
        <f>SUMIF(Classifications!$N:$N,'All Subjects'!$E905,Classifications!$M:$M)</f>
        <v>0</v>
      </c>
    </row>
    <row r="906" spans="1:8">
      <c r="A906" s="3" t="s">
        <v>949</v>
      </c>
      <c r="B906" s="3" t="s">
        <v>956</v>
      </c>
      <c r="C906" s="3" t="s">
        <v>975</v>
      </c>
      <c r="D906" s="3" t="s">
        <v>976</v>
      </c>
      <c r="E906" s="9" t="str">
        <f t="shared" si="14"/>
        <v>Sport and recreation &gt; Sport &gt; Outdoor sport &gt; Hunting and shooting</v>
      </c>
      <c r="F906" s="25">
        <f>COUNTIF(Classifications!$N:$N,'All Subjects'!$E906)</f>
        <v>0</v>
      </c>
      <c r="G906" s="26">
        <f>SUMIF(Classifications!$N:$N,'All Subjects'!$E906,Classifications!$L:$L)</f>
        <v>0</v>
      </c>
      <c r="H906" s="26">
        <f>SUMIF(Classifications!$N:$N,'All Subjects'!$E906,Classifications!$M:$M)</f>
        <v>0</v>
      </c>
    </row>
    <row r="907" spans="1:8">
      <c r="A907" s="3" t="s">
        <v>949</v>
      </c>
      <c r="B907" s="3" t="s">
        <v>956</v>
      </c>
      <c r="C907" s="3" t="s">
        <v>975</v>
      </c>
      <c r="D907" s="3" t="s">
        <v>977</v>
      </c>
      <c r="E907" s="9" t="str">
        <f t="shared" si="14"/>
        <v>Sport and recreation &gt; Sport &gt; Outdoor sport &gt; Hiking and walking</v>
      </c>
      <c r="F907" s="25">
        <f>COUNTIF(Classifications!$N:$N,'All Subjects'!$E907)</f>
        <v>0</v>
      </c>
      <c r="G907" s="26">
        <f>SUMIF(Classifications!$N:$N,'All Subjects'!$E907,Classifications!$L:$L)</f>
        <v>0</v>
      </c>
      <c r="H907" s="26">
        <f>SUMIF(Classifications!$N:$N,'All Subjects'!$E907,Classifications!$M:$M)</f>
        <v>0</v>
      </c>
    </row>
    <row r="908" spans="1:8">
      <c r="A908" s="3" t="s">
        <v>949</v>
      </c>
      <c r="B908" s="3" t="s">
        <v>956</v>
      </c>
      <c r="C908" s="3" t="s">
        <v>975</v>
      </c>
      <c r="D908" s="3" t="s">
        <v>978</v>
      </c>
      <c r="E908" s="9" t="str">
        <f t="shared" si="14"/>
        <v>Sport and recreation &gt; Sport &gt; Outdoor sport &gt; Mountain and rock climbing</v>
      </c>
      <c r="F908" s="25">
        <f>COUNTIF(Classifications!$N:$N,'All Subjects'!$E908)</f>
        <v>0</v>
      </c>
      <c r="G908" s="26">
        <f>SUMIF(Classifications!$N:$N,'All Subjects'!$E908,Classifications!$L:$L)</f>
        <v>0</v>
      </c>
      <c r="H908" s="26">
        <f>SUMIF(Classifications!$N:$N,'All Subjects'!$E908,Classifications!$M:$M)</f>
        <v>0</v>
      </c>
    </row>
    <row r="909" spans="1:8">
      <c r="A909" s="3" t="s">
        <v>949</v>
      </c>
      <c r="B909" s="3" t="s">
        <v>956</v>
      </c>
      <c r="C909" s="3" t="s">
        <v>975</v>
      </c>
      <c r="D909" s="3" t="s">
        <v>979</v>
      </c>
      <c r="E909" s="9" t="str">
        <f t="shared" si="14"/>
        <v>Sport and recreation &gt; Sport &gt; Outdoor sport &gt; Orienteering</v>
      </c>
      <c r="F909" s="25">
        <f>COUNTIF(Classifications!$N:$N,'All Subjects'!$E909)</f>
        <v>0</v>
      </c>
      <c r="G909" s="26">
        <f>SUMIF(Classifications!$N:$N,'All Subjects'!$E909,Classifications!$L:$L)</f>
        <v>0</v>
      </c>
      <c r="H909" s="26">
        <f>SUMIF(Classifications!$N:$N,'All Subjects'!$E909,Classifications!$M:$M)</f>
        <v>0</v>
      </c>
    </row>
    <row r="910" spans="1:8">
      <c r="A910" s="3" t="s">
        <v>949</v>
      </c>
      <c r="B910" s="3" t="s">
        <v>956</v>
      </c>
      <c r="C910" s="3" t="s">
        <v>980</v>
      </c>
      <c r="D910" s="3" t="s">
        <v>74</v>
      </c>
      <c r="E910" s="9" t="str">
        <f t="shared" si="14"/>
        <v>Sport and recreation &gt; Sport &gt; Paralympics</v>
      </c>
      <c r="F910" s="25">
        <f>COUNTIF(Classifications!$N:$N,'All Subjects'!$E910)</f>
        <v>0</v>
      </c>
      <c r="G910" s="26">
        <f>SUMIF(Classifications!$N:$N,'All Subjects'!$E910,Classifications!$L:$L)</f>
        <v>0</v>
      </c>
      <c r="H910" s="26">
        <f>SUMIF(Classifications!$N:$N,'All Subjects'!$E910,Classifications!$M:$M)</f>
        <v>0</v>
      </c>
    </row>
    <row r="911" spans="1:8">
      <c r="A911" s="3" t="s">
        <v>949</v>
      </c>
      <c r="B911" s="3" t="s">
        <v>956</v>
      </c>
      <c r="C911" s="3" t="s">
        <v>981</v>
      </c>
      <c r="D911" s="3" t="s">
        <v>74</v>
      </c>
      <c r="E911" s="9" t="str">
        <f t="shared" si="14"/>
        <v>Sport and recreation &gt; Sport &gt; Racing</v>
      </c>
      <c r="F911" s="25">
        <f>COUNTIF(Classifications!$N:$N,'All Subjects'!$E911)</f>
        <v>0</v>
      </c>
      <c r="G911" s="26">
        <f>SUMIF(Classifications!$N:$N,'All Subjects'!$E911,Classifications!$L:$L)</f>
        <v>0</v>
      </c>
      <c r="H911" s="26">
        <f>SUMIF(Classifications!$N:$N,'All Subjects'!$E911,Classifications!$M:$M)</f>
        <v>0</v>
      </c>
    </row>
    <row r="912" spans="1:8">
      <c r="A912" s="3" t="s">
        <v>949</v>
      </c>
      <c r="B912" s="3" t="s">
        <v>956</v>
      </c>
      <c r="C912" s="3" t="s">
        <v>981</v>
      </c>
      <c r="D912" s="3" t="s">
        <v>982</v>
      </c>
      <c r="E912" s="9" t="str">
        <f t="shared" si="14"/>
        <v>Sport and recreation &gt; Sport &gt; Racing &gt; Car racing</v>
      </c>
      <c r="F912" s="25">
        <f>COUNTIF(Classifications!$N:$N,'All Subjects'!$E912)</f>
        <v>0</v>
      </c>
      <c r="G912" s="26">
        <f>SUMIF(Classifications!$N:$N,'All Subjects'!$E912,Classifications!$L:$L)</f>
        <v>0</v>
      </c>
      <c r="H912" s="26">
        <f>SUMIF(Classifications!$N:$N,'All Subjects'!$E912,Classifications!$M:$M)</f>
        <v>0</v>
      </c>
    </row>
    <row r="913" spans="1:8">
      <c r="A913" s="3" t="s">
        <v>949</v>
      </c>
      <c r="B913" s="3" t="s">
        <v>956</v>
      </c>
      <c r="C913" s="3" t="s">
        <v>981</v>
      </c>
      <c r="D913" s="3" t="s">
        <v>983</v>
      </c>
      <c r="E913" s="9" t="str">
        <f t="shared" si="14"/>
        <v>Sport and recreation &gt; Sport &gt; Racing &gt; Greyhound racing</v>
      </c>
      <c r="F913" s="25">
        <f>COUNTIF(Classifications!$N:$N,'All Subjects'!$E913)</f>
        <v>0</v>
      </c>
      <c r="G913" s="26">
        <f>SUMIF(Classifications!$N:$N,'All Subjects'!$E913,Classifications!$L:$L)</f>
        <v>0</v>
      </c>
      <c r="H913" s="26">
        <f>SUMIF(Classifications!$N:$N,'All Subjects'!$E913,Classifications!$M:$M)</f>
        <v>0</v>
      </c>
    </row>
    <row r="914" spans="1:8">
      <c r="A914" s="3" t="s">
        <v>949</v>
      </c>
      <c r="B914" s="3" t="s">
        <v>956</v>
      </c>
      <c r="C914" s="3" t="s">
        <v>981</v>
      </c>
      <c r="D914" s="3" t="s">
        <v>984</v>
      </c>
      <c r="E914" s="9" t="str">
        <f t="shared" si="14"/>
        <v>Sport and recreation &gt; Sport &gt; Racing &gt; Horse racing</v>
      </c>
      <c r="F914" s="25">
        <f>COUNTIF(Classifications!$N:$N,'All Subjects'!$E914)</f>
        <v>0</v>
      </c>
      <c r="G914" s="26">
        <f>SUMIF(Classifications!$N:$N,'All Subjects'!$E914,Classifications!$L:$L)</f>
        <v>0</v>
      </c>
      <c r="H914" s="26">
        <f>SUMIF(Classifications!$N:$N,'All Subjects'!$E914,Classifications!$M:$M)</f>
        <v>0</v>
      </c>
    </row>
    <row r="915" spans="1:8">
      <c r="A915" s="3" t="s">
        <v>949</v>
      </c>
      <c r="B915" s="3" t="s">
        <v>956</v>
      </c>
      <c r="C915" s="3" t="s">
        <v>981</v>
      </c>
      <c r="D915" s="3" t="s">
        <v>985</v>
      </c>
      <c r="E915" s="9" t="str">
        <f t="shared" si="14"/>
        <v>Sport and recreation &gt; Sport &gt; Racing &gt; Motorcycle racing</v>
      </c>
      <c r="F915" s="25">
        <f>COUNTIF(Classifications!$N:$N,'All Subjects'!$E915)</f>
        <v>0</v>
      </c>
      <c r="G915" s="26">
        <f>SUMIF(Classifications!$N:$N,'All Subjects'!$E915,Classifications!$L:$L)</f>
        <v>0</v>
      </c>
      <c r="H915" s="26">
        <f>SUMIF(Classifications!$N:$N,'All Subjects'!$E915,Classifications!$M:$M)</f>
        <v>0</v>
      </c>
    </row>
    <row r="916" spans="1:8">
      <c r="A916" s="3" t="s">
        <v>949</v>
      </c>
      <c r="B916" s="3" t="s">
        <v>956</v>
      </c>
      <c r="C916" s="3" t="s">
        <v>986</v>
      </c>
      <c r="D916" s="3" t="s">
        <v>74</v>
      </c>
      <c r="E916" s="9" t="str">
        <f t="shared" si="14"/>
        <v>Sport and recreation &gt; Sport &gt; Rugby League</v>
      </c>
      <c r="F916" s="25">
        <f>COUNTIF(Classifications!$N:$N,'All Subjects'!$E916)</f>
        <v>0</v>
      </c>
      <c r="G916" s="26">
        <f>SUMIF(Classifications!$N:$N,'All Subjects'!$E916,Classifications!$L:$L)</f>
        <v>0</v>
      </c>
      <c r="H916" s="26">
        <f>SUMIF(Classifications!$N:$N,'All Subjects'!$E916,Classifications!$M:$M)</f>
        <v>0</v>
      </c>
    </row>
    <row r="917" spans="1:8">
      <c r="A917" s="3" t="s">
        <v>949</v>
      </c>
      <c r="B917" s="3" t="s">
        <v>956</v>
      </c>
      <c r="C917" s="3" t="s">
        <v>987</v>
      </c>
      <c r="D917" s="3" t="s">
        <v>74</v>
      </c>
      <c r="E917" s="9" t="str">
        <f t="shared" si="14"/>
        <v>Sport and recreation &gt; Sport &gt; Rugby Union</v>
      </c>
      <c r="F917" s="25">
        <f>COUNTIF(Classifications!$N:$N,'All Subjects'!$E917)</f>
        <v>0</v>
      </c>
      <c r="G917" s="26">
        <f>SUMIF(Classifications!$N:$N,'All Subjects'!$E917,Classifications!$L:$L)</f>
        <v>0</v>
      </c>
      <c r="H917" s="26">
        <f>SUMIF(Classifications!$N:$N,'All Subjects'!$E917,Classifications!$M:$M)</f>
        <v>0</v>
      </c>
    </row>
    <row r="918" spans="1:8">
      <c r="A918" s="3" t="s">
        <v>949</v>
      </c>
      <c r="B918" s="3" t="s">
        <v>956</v>
      </c>
      <c r="C918" s="3" t="s">
        <v>988</v>
      </c>
      <c r="D918" s="3" t="s">
        <v>74</v>
      </c>
      <c r="E918" s="9" t="str">
        <f t="shared" si="14"/>
        <v>Sport and recreation &gt; Sport &gt; School sports</v>
      </c>
      <c r="F918" s="25">
        <f>COUNTIF(Classifications!$N:$N,'All Subjects'!$E918)</f>
        <v>0</v>
      </c>
      <c r="G918" s="26">
        <f>SUMIF(Classifications!$N:$N,'All Subjects'!$E918,Classifications!$L:$L)</f>
        <v>0</v>
      </c>
      <c r="H918" s="26">
        <f>SUMIF(Classifications!$N:$N,'All Subjects'!$E918,Classifications!$M:$M)</f>
        <v>0</v>
      </c>
    </row>
    <row r="919" spans="1:8">
      <c r="A919" s="3" t="s">
        <v>949</v>
      </c>
      <c r="B919" s="3" t="s">
        <v>956</v>
      </c>
      <c r="C919" s="3" t="s">
        <v>989</v>
      </c>
      <c r="D919" s="3" t="s">
        <v>74</v>
      </c>
      <c r="E919" s="9" t="str">
        <f t="shared" si="14"/>
        <v>Sport and recreation &gt; Sport &gt; Skateboarding</v>
      </c>
      <c r="F919" s="25">
        <f>COUNTIF(Classifications!$N:$N,'All Subjects'!$E919)</f>
        <v>0</v>
      </c>
      <c r="G919" s="26">
        <f>SUMIF(Classifications!$N:$N,'All Subjects'!$E919,Classifications!$L:$L)</f>
        <v>0</v>
      </c>
      <c r="H919" s="26">
        <f>SUMIF(Classifications!$N:$N,'All Subjects'!$E919,Classifications!$M:$M)</f>
        <v>0</v>
      </c>
    </row>
    <row r="920" spans="1:8">
      <c r="A920" s="3" t="s">
        <v>949</v>
      </c>
      <c r="B920" s="3" t="s">
        <v>956</v>
      </c>
      <c r="C920" s="3" t="s">
        <v>990</v>
      </c>
      <c r="D920" s="3" t="s">
        <v>74</v>
      </c>
      <c r="E920" s="9" t="str">
        <f t="shared" si="14"/>
        <v>Sport and recreation &gt; Sport &gt; Softball</v>
      </c>
      <c r="F920" s="25">
        <f>COUNTIF(Classifications!$N:$N,'All Subjects'!$E920)</f>
        <v>0</v>
      </c>
      <c r="G920" s="26">
        <f>SUMIF(Classifications!$N:$N,'All Subjects'!$E920,Classifications!$L:$L)</f>
        <v>0</v>
      </c>
      <c r="H920" s="26">
        <f>SUMIF(Classifications!$N:$N,'All Subjects'!$E920,Classifications!$M:$M)</f>
        <v>0</v>
      </c>
    </row>
    <row r="921" spans="1:8">
      <c r="A921" s="3" t="s">
        <v>949</v>
      </c>
      <c r="B921" s="3" t="s">
        <v>956</v>
      </c>
      <c r="C921" s="3" t="s">
        <v>991</v>
      </c>
      <c r="D921" s="3" t="s">
        <v>74</v>
      </c>
      <c r="E921" s="9" t="str">
        <f t="shared" si="14"/>
        <v>Sport and recreation &gt; Sport &gt; Racquet sport</v>
      </c>
      <c r="F921" s="25">
        <f>COUNTIF(Classifications!$N:$N,'All Subjects'!$E921)</f>
        <v>0</v>
      </c>
      <c r="G921" s="26">
        <f>SUMIF(Classifications!$N:$N,'All Subjects'!$E921,Classifications!$L:$L)</f>
        <v>0</v>
      </c>
      <c r="H921" s="26">
        <f>SUMIF(Classifications!$N:$N,'All Subjects'!$E921,Classifications!$M:$M)</f>
        <v>0</v>
      </c>
    </row>
    <row r="922" spans="1:8">
      <c r="A922" s="3" t="s">
        <v>949</v>
      </c>
      <c r="B922" s="3" t="s">
        <v>956</v>
      </c>
      <c r="C922" s="3" t="s">
        <v>991</v>
      </c>
      <c r="D922" s="3" t="s">
        <v>992</v>
      </c>
      <c r="E922" s="9" t="str">
        <f t="shared" si="14"/>
        <v>Sport and recreation &gt; Sport &gt; Racquet sport &gt; Badminton</v>
      </c>
      <c r="F922" s="25">
        <f>COUNTIF(Classifications!$N:$N,'All Subjects'!$E922)</f>
        <v>0</v>
      </c>
      <c r="G922" s="26">
        <f>SUMIF(Classifications!$N:$N,'All Subjects'!$E922,Classifications!$L:$L)</f>
        <v>0</v>
      </c>
      <c r="H922" s="26">
        <f>SUMIF(Classifications!$N:$N,'All Subjects'!$E922,Classifications!$M:$M)</f>
        <v>0</v>
      </c>
    </row>
    <row r="923" spans="1:8">
      <c r="A923" s="3" t="s">
        <v>949</v>
      </c>
      <c r="B923" s="3" t="s">
        <v>956</v>
      </c>
      <c r="C923" s="3" t="s">
        <v>991</v>
      </c>
      <c r="D923" s="3" t="s">
        <v>993</v>
      </c>
      <c r="E923" s="9" t="str">
        <f t="shared" si="14"/>
        <v>Sport and recreation &gt; Sport &gt; Racquet sport &gt; Squash</v>
      </c>
      <c r="F923" s="25">
        <f>COUNTIF(Classifications!$N:$N,'All Subjects'!$E923)</f>
        <v>0</v>
      </c>
      <c r="G923" s="26">
        <f>SUMIF(Classifications!$N:$N,'All Subjects'!$E923,Classifications!$L:$L)</f>
        <v>0</v>
      </c>
      <c r="H923" s="26">
        <f>SUMIF(Classifications!$N:$N,'All Subjects'!$E923,Classifications!$M:$M)</f>
        <v>0</v>
      </c>
    </row>
    <row r="924" spans="1:8">
      <c r="A924" s="3" t="s">
        <v>949</v>
      </c>
      <c r="B924" s="3" t="s">
        <v>956</v>
      </c>
      <c r="C924" s="3" t="s">
        <v>991</v>
      </c>
      <c r="D924" s="3" t="s">
        <v>994</v>
      </c>
      <c r="E924" s="9" t="str">
        <f t="shared" si="14"/>
        <v>Sport and recreation &gt; Sport &gt; Racquet sport &gt; Table tennis</v>
      </c>
      <c r="F924" s="25">
        <f>COUNTIF(Classifications!$N:$N,'All Subjects'!$E924)</f>
        <v>0</v>
      </c>
      <c r="G924" s="26">
        <f>SUMIF(Classifications!$N:$N,'All Subjects'!$E924,Classifications!$L:$L)</f>
        <v>0</v>
      </c>
      <c r="H924" s="26">
        <f>SUMIF(Classifications!$N:$N,'All Subjects'!$E924,Classifications!$M:$M)</f>
        <v>0</v>
      </c>
    </row>
    <row r="925" spans="1:8">
      <c r="A925" s="3" t="s">
        <v>949</v>
      </c>
      <c r="B925" s="3" t="s">
        <v>956</v>
      </c>
      <c r="C925" s="3" t="s">
        <v>991</v>
      </c>
      <c r="D925" s="3" t="s">
        <v>995</v>
      </c>
      <c r="E925" s="9" t="str">
        <f t="shared" si="14"/>
        <v>Sport and recreation &gt; Sport &gt; Racquet sport &gt; Tennis</v>
      </c>
      <c r="F925" s="25">
        <f>COUNTIF(Classifications!$N:$N,'All Subjects'!$E925)</f>
        <v>0</v>
      </c>
      <c r="G925" s="26">
        <f>SUMIF(Classifications!$N:$N,'All Subjects'!$E925,Classifications!$L:$L)</f>
        <v>0</v>
      </c>
      <c r="H925" s="26">
        <f>SUMIF(Classifications!$N:$N,'All Subjects'!$E925,Classifications!$M:$M)</f>
        <v>0</v>
      </c>
    </row>
    <row r="926" spans="1:8">
      <c r="A926" s="3" t="s">
        <v>949</v>
      </c>
      <c r="B926" s="3" t="s">
        <v>956</v>
      </c>
      <c r="C926" s="3" t="s">
        <v>996</v>
      </c>
      <c r="D926" s="3" t="s">
        <v>74</v>
      </c>
      <c r="E926" s="9" t="str">
        <f t="shared" si="14"/>
        <v>Sport and recreation &gt; Sport &gt; Roller sports</v>
      </c>
      <c r="F926" s="25">
        <f>COUNTIF(Classifications!$N:$N,'All Subjects'!$E926)</f>
        <v>0</v>
      </c>
      <c r="G926" s="26">
        <f>SUMIF(Classifications!$N:$N,'All Subjects'!$E926,Classifications!$L:$L)</f>
        <v>0</v>
      </c>
      <c r="H926" s="26">
        <f>SUMIF(Classifications!$N:$N,'All Subjects'!$E926,Classifications!$M:$M)</f>
        <v>0</v>
      </c>
    </row>
    <row r="927" spans="1:8">
      <c r="A927" s="3" t="s">
        <v>949</v>
      </c>
      <c r="B927" s="3" t="s">
        <v>956</v>
      </c>
      <c r="C927" s="3" t="s">
        <v>997</v>
      </c>
      <c r="D927" s="3" t="s">
        <v>74</v>
      </c>
      <c r="E927" s="9" t="str">
        <f t="shared" si="14"/>
        <v>Sport and recreation &gt; Sport &gt; Running</v>
      </c>
      <c r="F927" s="25">
        <f>COUNTIF(Classifications!$N:$N,'All Subjects'!$E927)</f>
        <v>0</v>
      </c>
      <c r="G927" s="26">
        <f>SUMIF(Classifications!$N:$N,'All Subjects'!$E927,Classifications!$L:$L)</f>
        <v>0</v>
      </c>
      <c r="H927" s="26">
        <f>SUMIF(Classifications!$N:$N,'All Subjects'!$E927,Classifications!$M:$M)</f>
        <v>0</v>
      </c>
    </row>
    <row r="928" spans="1:8">
      <c r="A928" s="3" t="s">
        <v>949</v>
      </c>
      <c r="B928" s="3" t="s">
        <v>956</v>
      </c>
      <c r="C928" s="3" t="s">
        <v>998</v>
      </c>
      <c r="D928" s="3" t="s">
        <v>74</v>
      </c>
      <c r="E928" s="9" t="str">
        <f t="shared" si="14"/>
        <v>Sport and recreation &gt; Sport &gt; Football (soccer)</v>
      </c>
      <c r="F928" s="25">
        <f>COUNTIF(Classifications!$N:$N,'All Subjects'!$E928)</f>
        <v>0</v>
      </c>
      <c r="G928" s="26">
        <f>SUMIF(Classifications!$N:$N,'All Subjects'!$E928,Classifications!$L:$L)</f>
        <v>0</v>
      </c>
      <c r="H928" s="26">
        <f>SUMIF(Classifications!$N:$N,'All Subjects'!$E928,Classifications!$M:$M)</f>
        <v>0</v>
      </c>
    </row>
    <row r="929" spans="1:8">
      <c r="A929" s="3" t="s">
        <v>949</v>
      </c>
      <c r="B929" s="3" t="s">
        <v>956</v>
      </c>
      <c r="C929" s="3" t="s">
        <v>999</v>
      </c>
      <c r="D929" s="3" t="s">
        <v>74</v>
      </c>
      <c r="E929" s="9" t="str">
        <f t="shared" si="14"/>
        <v>Sport and recreation &gt; Sport &gt; Special Olympics</v>
      </c>
      <c r="F929" s="25">
        <f>COUNTIF(Classifications!$N:$N,'All Subjects'!$E929)</f>
        <v>0</v>
      </c>
      <c r="G929" s="26">
        <f>SUMIF(Classifications!$N:$N,'All Subjects'!$E929,Classifications!$L:$L)</f>
        <v>0</v>
      </c>
      <c r="H929" s="26">
        <f>SUMIF(Classifications!$N:$N,'All Subjects'!$E929,Classifications!$M:$M)</f>
        <v>0</v>
      </c>
    </row>
    <row r="930" spans="1:8">
      <c r="A930" s="3" t="s">
        <v>949</v>
      </c>
      <c r="B930" s="3" t="s">
        <v>956</v>
      </c>
      <c r="C930" s="3" t="s">
        <v>1000</v>
      </c>
      <c r="D930" s="3" t="s">
        <v>74</v>
      </c>
      <c r="E930" s="9" t="str">
        <f t="shared" si="14"/>
        <v>Sport and recreation &gt; Sport &gt; Touch football</v>
      </c>
      <c r="F930" s="25">
        <f>COUNTIF(Classifications!$N:$N,'All Subjects'!$E930)</f>
        <v>0</v>
      </c>
      <c r="G930" s="26">
        <f>SUMIF(Classifications!$N:$N,'All Subjects'!$E930,Classifications!$L:$L)</f>
        <v>0</v>
      </c>
      <c r="H930" s="26">
        <f>SUMIF(Classifications!$N:$N,'All Subjects'!$E930,Classifications!$M:$M)</f>
        <v>0</v>
      </c>
    </row>
    <row r="931" spans="1:8">
      <c r="A931" s="3" t="s">
        <v>949</v>
      </c>
      <c r="B931" s="3" t="s">
        <v>956</v>
      </c>
      <c r="C931" s="3" t="s">
        <v>1001</v>
      </c>
      <c r="D931" s="3" t="s">
        <v>74</v>
      </c>
      <c r="E931" s="9" t="str">
        <f t="shared" si="14"/>
        <v>Sport and recreation &gt; Sport &gt; Volleyball</v>
      </c>
      <c r="F931" s="25">
        <f>COUNTIF(Classifications!$N:$N,'All Subjects'!$E931)</f>
        <v>0</v>
      </c>
      <c r="G931" s="26">
        <f>SUMIF(Classifications!$N:$N,'All Subjects'!$E931,Classifications!$L:$L)</f>
        <v>0</v>
      </c>
      <c r="H931" s="26">
        <f>SUMIF(Classifications!$N:$N,'All Subjects'!$E931,Classifications!$M:$M)</f>
        <v>0</v>
      </c>
    </row>
    <row r="932" spans="1:8">
      <c r="A932" s="3" t="s">
        <v>949</v>
      </c>
      <c r="B932" s="3" t="s">
        <v>956</v>
      </c>
      <c r="C932" s="3" t="s">
        <v>1002</v>
      </c>
      <c r="D932" s="3" t="s">
        <v>74</v>
      </c>
      <c r="E932" s="9" t="str">
        <f t="shared" si="14"/>
        <v>Sport and recreation &gt; Sport &gt; Water sport</v>
      </c>
      <c r="F932" s="25">
        <f>COUNTIF(Classifications!$N:$N,'All Subjects'!$E932)</f>
        <v>0</v>
      </c>
      <c r="G932" s="26">
        <f>SUMIF(Classifications!$N:$N,'All Subjects'!$E932,Classifications!$L:$L)</f>
        <v>0</v>
      </c>
      <c r="H932" s="26">
        <f>SUMIF(Classifications!$N:$N,'All Subjects'!$E932,Classifications!$M:$M)</f>
        <v>0</v>
      </c>
    </row>
    <row r="933" spans="1:8">
      <c r="A933" s="3" t="s">
        <v>949</v>
      </c>
      <c r="B933" s="3" t="s">
        <v>956</v>
      </c>
      <c r="C933" s="3" t="s">
        <v>1002</v>
      </c>
      <c r="D933" s="3" t="s">
        <v>1003</v>
      </c>
      <c r="E933" s="9" t="str">
        <f t="shared" si="14"/>
        <v>Sport and recreation &gt; Sport &gt; Water sport &gt; Boating</v>
      </c>
      <c r="F933" s="25">
        <f>COUNTIF(Classifications!$N:$N,'All Subjects'!$E933)</f>
        <v>0</v>
      </c>
      <c r="G933" s="26">
        <f>SUMIF(Classifications!$N:$N,'All Subjects'!$E933,Classifications!$L:$L)</f>
        <v>0</v>
      </c>
      <c r="H933" s="26">
        <f>SUMIF(Classifications!$N:$N,'All Subjects'!$E933,Classifications!$M:$M)</f>
        <v>0</v>
      </c>
    </row>
    <row r="934" spans="1:8">
      <c r="A934" s="3" t="s">
        <v>949</v>
      </c>
      <c r="B934" s="3" t="s">
        <v>956</v>
      </c>
      <c r="C934" s="3" t="s">
        <v>1002</v>
      </c>
      <c r="D934" s="3" t="s">
        <v>1004</v>
      </c>
      <c r="E934" s="9" t="str">
        <f t="shared" si="14"/>
        <v>Sport and recreation &gt; Sport &gt; Water sport &gt; Fishing</v>
      </c>
      <c r="F934" s="25">
        <f>COUNTIF(Classifications!$N:$N,'All Subjects'!$E934)</f>
        <v>0</v>
      </c>
      <c r="G934" s="26">
        <f>SUMIF(Classifications!$N:$N,'All Subjects'!$E934,Classifications!$L:$L)</f>
        <v>0</v>
      </c>
      <c r="H934" s="26">
        <f>SUMIF(Classifications!$N:$N,'All Subjects'!$E934,Classifications!$M:$M)</f>
        <v>0</v>
      </c>
    </row>
    <row r="935" spans="1:8">
      <c r="A935" s="3" t="s">
        <v>949</v>
      </c>
      <c r="B935" s="3" t="s">
        <v>956</v>
      </c>
      <c r="C935" s="3" t="s">
        <v>1002</v>
      </c>
      <c r="D935" s="3" t="s">
        <v>1005</v>
      </c>
      <c r="E935" s="9" t="str">
        <f t="shared" si="14"/>
        <v>Sport and recreation &gt; Sport &gt; Water sport &gt; Surfing</v>
      </c>
      <c r="F935" s="25">
        <f>COUNTIF(Classifications!$N:$N,'All Subjects'!$E935)</f>
        <v>0</v>
      </c>
      <c r="G935" s="26">
        <f>SUMIF(Classifications!$N:$N,'All Subjects'!$E935,Classifications!$L:$L)</f>
        <v>0</v>
      </c>
      <c r="H935" s="26">
        <f>SUMIF(Classifications!$N:$N,'All Subjects'!$E935,Classifications!$M:$M)</f>
        <v>0</v>
      </c>
    </row>
    <row r="936" spans="1:8">
      <c r="A936" s="3" t="s">
        <v>949</v>
      </c>
      <c r="B936" s="3" t="s">
        <v>956</v>
      </c>
      <c r="C936" s="3" t="s">
        <v>1002</v>
      </c>
      <c r="D936" s="3" t="s">
        <v>1006</v>
      </c>
      <c r="E936" s="9" t="str">
        <f t="shared" si="14"/>
        <v>Sport and recreation &gt; Sport &gt; Water sport &gt; Swimming</v>
      </c>
      <c r="F936" s="25">
        <f>COUNTIF(Classifications!$N:$N,'All Subjects'!$E936)</f>
        <v>0</v>
      </c>
      <c r="G936" s="26">
        <f>SUMIF(Classifications!$N:$N,'All Subjects'!$E936,Classifications!$L:$L)</f>
        <v>0</v>
      </c>
      <c r="H936" s="26">
        <f>SUMIF(Classifications!$N:$N,'All Subjects'!$E936,Classifications!$M:$M)</f>
        <v>0</v>
      </c>
    </row>
    <row r="937" spans="1:8">
      <c r="A937" s="3" t="s">
        <v>949</v>
      </c>
      <c r="B937" s="3" t="s">
        <v>956</v>
      </c>
      <c r="C937" s="3" t="s">
        <v>1007</v>
      </c>
      <c r="D937" s="3" t="s">
        <v>74</v>
      </c>
      <c r="E937" s="9" t="str">
        <f t="shared" si="14"/>
        <v>Sport and recreation &gt; Sport &gt; Winter sport</v>
      </c>
      <c r="F937" s="25">
        <f>COUNTIF(Classifications!$N:$N,'All Subjects'!$E937)</f>
        <v>0</v>
      </c>
      <c r="G937" s="26">
        <f>SUMIF(Classifications!$N:$N,'All Subjects'!$E937,Classifications!$L:$L)</f>
        <v>0</v>
      </c>
      <c r="H937" s="26">
        <f>SUMIF(Classifications!$N:$N,'All Subjects'!$E937,Classifications!$M:$M)</f>
        <v>0</v>
      </c>
    </row>
    <row r="938" spans="1:8">
      <c r="A938" s="3" t="s">
        <v>949</v>
      </c>
      <c r="B938" s="3" t="s">
        <v>956</v>
      </c>
      <c r="C938" s="3" t="s">
        <v>1007</v>
      </c>
      <c r="D938" s="3" t="s">
        <v>1008</v>
      </c>
      <c r="E938" s="9" t="str">
        <f t="shared" si="14"/>
        <v>Sport and recreation &gt; Sport &gt; Winter sport &gt; Ice hockey</v>
      </c>
      <c r="F938" s="25">
        <f>COUNTIF(Classifications!$N:$N,'All Subjects'!$E938)</f>
        <v>0</v>
      </c>
      <c r="G938" s="26">
        <f>SUMIF(Classifications!$N:$N,'All Subjects'!$E938,Classifications!$L:$L)</f>
        <v>0</v>
      </c>
      <c r="H938" s="26">
        <f>SUMIF(Classifications!$N:$N,'All Subjects'!$E938,Classifications!$M:$M)</f>
        <v>0</v>
      </c>
    </row>
    <row r="939" spans="1:8">
      <c r="A939" s="3" t="s">
        <v>949</v>
      </c>
      <c r="B939" s="3" t="s">
        <v>956</v>
      </c>
      <c r="C939" s="3" t="s">
        <v>1007</v>
      </c>
      <c r="D939" s="3" t="s">
        <v>1009</v>
      </c>
      <c r="E939" s="9" t="str">
        <f t="shared" si="14"/>
        <v>Sport and recreation &gt; Sport &gt; Winter sport &gt; Ice skating</v>
      </c>
      <c r="F939" s="25">
        <f>COUNTIF(Classifications!$N:$N,'All Subjects'!$E939)</f>
        <v>0</v>
      </c>
      <c r="G939" s="26">
        <f>SUMIF(Classifications!$N:$N,'All Subjects'!$E939,Classifications!$L:$L)</f>
        <v>0</v>
      </c>
      <c r="H939" s="26">
        <f>SUMIF(Classifications!$N:$N,'All Subjects'!$E939,Classifications!$M:$M)</f>
        <v>0</v>
      </c>
    </row>
    <row r="940" spans="1:8">
      <c r="A940" s="3" t="s">
        <v>949</v>
      </c>
      <c r="B940" s="3" t="s">
        <v>956</v>
      </c>
      <c r="C940" s="3" t="s">
        <v>1007</v>
      </c>
      <c r="D940" s="3" t="s">
        <v>1010</v>
      </c>
      <c r="E940" s="9" t="str">
        <f t="shared" si="14"/>
        <v>Sport and recreation &gt; Sport &gt; Winter sport &gt; Skiing and snowboarding</v>
      </c>
      <c r="F940" s="25">
        <f>COUNTIF(Classifications!$N:$N,'All Subjects'!$E940)</f>
        <v>0</v>
      </c>
      <c r="G940" s="26">
        <f>SUMIF(Classifications!$N:$N,'All Subjects'!$E940,Classifications!$L:$L)</f>
        <v>0</v>
      </c>
      <c r="H940" s="26">
        <f>SUMIF(Classifications!$N:$N,'All Subjects'!$E940,Classifications!$M:$M)</f>
        <v>0</v>
      </c>
    </row>
    <row r="941" spans="1:8">
      <c r="A941" s="3" t="s">
        <v>949</v>
      </c>
      <c r="B941" s="3" t="s">
        <v>956</v>
      </c>
      <c r="C941" s="3" t="s">
        <v>1007</v>
      </c>
      <c r="D941" s="3" t="s">
        <v>1011</v>
      </c>
      <c r="E941" s="9" t="str">
        <f t="shared" si="14"/>
        <v>Sport and recreation &gt; Sport &gt; Winter sport &gt; Sledding</v>
      </c>
      <c r="F941" s="25">
        <f>COUNTIF(Classifications!$N:$N,'All Subjects'!$E941)</f>
        <v>0</v>
      </c>
      <c r="G941" s="26">
        <f>SUMIF(Classifications!$N:$N,'All Subjects'!$E941,Classifications!$L:$L)</f>
        <v>0</v>
      </c>
      <c r="H941" s="26">
        <f>SUMIF(Classifications!$N:$N,'All Subjects'!$E941,Classifications!$M:$M)</f>
        <v>0</v>
      </c>
    </row>
    <row r="942" spans="1:8">
      <c r="A942" s="3" t="s">
        <v>53</v>
      </c>
      <c r="B942" s="3" t="s">
        <v>74</v>
      </c>
      <c r="C942" s="3" t="s">
        <v>74</v>
      </c>
      <c r="D942" s="3" t="s">
        <v>74</v>
      </c>
      <c r="E942" s="9" t="str">
        <f t="shared" si="14"/>
        <v>Unknown or not classified</v>
      </c>
      <c r="F942" s="25">
        <f>COUNTIF(Classifications!$N:$N,'All Subjects'!$E942)</f>
        <v>1</v>
      </c>
      <c r="G942" s="26">
        <f>SUMIF(Classifications!$N:$N,'All Subjects'!$E942,Classifications!$L:$L)</f>
        <v>0</v>
      </c>
      <c r="H942" s="26">
        <f>SUMIF(Classifications!$N:$N,'All Subjects'!$E942,Classifications!$M:$M)</f>
        <v>0</v>
      </c>
    </row>
  </sheetData>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workbookViewId="0">
      <selection activeCell="B6" sqref="B6"/>
    </sheetView>
  </sheetViews>
  <sheetFormatPr defaultColWidth="10.625" defaultRowHeight="15.6"/>
  <cols>
    <col min="1" max="1" width="20.375" style="1" bestFit="1" customWidth="1"/>
    <col min="2" max="3" width="21.875" customWidth="1"/>
  </cols>
  <sheetData>
    <row r="1" spans="1:3" ht="15.95" thickBot="1">
      <c r="A1" s="2" t="s">
        <v>1012</v>
      </c>
      <c r="B1" s="2" t="s">
        <v>19</v>
      </c>
      <c r="C1" s="2" t="s">
        <v>21</v>
      </c>
    </row>
    <row r="2" spans="1:3">
      <c r="A2" t="s">
        <v>1013</v>
      </c>
      <c r="B2" s="1" t="e">
        <f>SUM(#REF!)</f>
        <v>#REF!</v>
      </c>
      <c r="C2" s="1" t="e">
        <f>SUM(#REF!)</f>
        <v>#REF!</v>
      </c>
    </row>
    <row r="3" spans="1:3">
      <c r="A3" t="s">
        <v>1014</v>
      </c>
      <c r="B3" s="1" t="e">
        <f>SUMPRODUCT(#REF!,#REF!)+SUMIF(#REF!,0,#REF!)</f>
        <v>#REF!</v>
      </c>
      <c r="C3" s="1" t="e">
        <f>SUMPRODUCT(#REF!,#REF!)+SUMIF(#REF!,0,#REF!)</f>
        <v>#REF!</v>
      </c>
    </row>
    <row r="4" spans="1:3">
      <c r="A4" t="s">
        <v>1015</v>
      </c>
      <c r="B4" s="1">
        <f>SUM('All Subjects'!G:G)</f>
        <v>0</v>
      </c>
      <c r="C4" s="1">
        <f>SUM('All Subjects'!H:H)</f>
        <v>0</v>
      </c>
    </row>
    <row r="5" spans="1:3">
      <c r="A5" t="s">
        <v>1016</v>
      </c>
      <c r="B5" s="1" t="e">
        <f>GETPIVOTDATA("Total Amount Requested (Split) ",Pivot!$A$1)</f>
        <v>#REF!</v>
      </c>
      <c r="C5" s="1" t="e">
        <f>GETPIVOTDATA("Total Allocated (Split) ",Pivot!$A$1)</f>
        <v>#REF!</v>
      </c>
    </row>
    <row r="6" spans="1:3">
      <c r="A6" t="s">
        <v>1017</v>
      </c>
      <c r="B6" s="1"/>
      <c r="C6" s="1" t="e">
        <f>GETPIVOTDATA("Total Allocated (Split)",'Pivot for Graph'!$A$1)</f>
        <v>#REF!</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22" ma:contentTypeDescription="Create a new document." ma:contentTypeScope="" ma:versionID="4eb8aab55368e36d086625f76b1e5cb5">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b9101866bd302ddb14ee66a5277eb2ba"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A0B99D-A1B8-4715-809C-4B671D2863FA}"/>
</file>

<file path=customXml/itemProps2.xml><?xml version="1.0" encoding="utf-8"?>
<ds:datastoreItem xmlns:ds="http://schemas.openxmlformats.org/officeDocument/2006/customXml" ds:itemID="{5F1DBF99-BCCE-4596-BF35-3BC9B462BD8E}"/>
</file>

<file path=customXml/itemProps3.xml><?xml version="1.0" encoding="utf-8"?>
<ds:datastoreItem xmlns:ds="http://schemas.openxmlformats.org/officeDocument/2006/customXml" ds:itemID="{63D76BD7-FCBB-4636-89DA-7848349993E7}"/>
</file>

<file path=docProps/app.xml><?xml version="1.0" encoding="utf-8"?>
<Properties xmlns="http://schemas.openxmlformats.org/officeDocument/2006/extended-properties" xmlns:vt="http://schemas.openxmlformats.org/officeDocument/2006/docPropsVTypes">
  <Application>Microsoft Excel Online</Application>
  <Manager/>
  <Company>Our Community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Emily Painter</cp:lastModifiedBy>
  <cp:revision/>
  <dcterms:created xsi:type="dcterms:W3CDTF">2019-07-19T06:21:00Z</dcterms:created>
  <dcterms:modified xsi:type="dcterms:W3CDTF">2024-10-20T23:20:44Z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